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Fs00001\cnt\温暖化対策推進課\建物脱炭素化支援チーム\Ｒ８\323_BIMを活用した省エネ建築設計・実装支援事業\05_ホームページ更新依頼履歴\20260715_BIM事業（助成金）\"/>
    </mc:Choice>
  </mc:AlternateContent>
  <xr:revisionPtr revIDLastSave="0" documentId="13_ncr:1_{181D7375-F48D-496E-A593-1A29380961F9}" xr6:coauthVersionLast="47" xr6:coauthVersionMax="47" xr10:uidLastSave="{00000000-0000-0000-0000-000000000000}"/>
  <bookViews>
    <workbookView xWindow="20370" yWindow="-120" windowWidth="29040" windowHeight="15720" tabRatio="921" xr2:uid="{00000000-000D-0000-FFFF-FFFF00000000}"/>
  </bookViews>
  <sheets>
    <sheet name="目次" sheetId="70" r:id="rId1"/>
    <sheet name="会社規模判断資料" sheetId="35" state="hidden" r:id="rId2"/>
    <sheet name="プルダウンリスト" sheetId="109" state="hidden" r:id="rId3"/>
    <sheet name="隠し集計シート（交付申請等）" sheetId="110" state="hidden" r:id="rId4"/>
    <sheet name="集計シート（内訳書）" sheetId="117" state="hidden" r:id="rId5"/>
    <sheet name="記載要領" sheetId="6" r:id="rId6"/>
    <sheet name="基本情報" sheetId="10" r:id="rId7"/>
    <sheet name="第1号(交付申請) " sheetId="86" r:id="rId8"/>
    <sheet name="参考 承諾書" sheetId="160" r:id="rId9"/>
    <sheet name="1-2 取組体制" sheetId="115" r:id="rId10"/>
    <sheet name="1-3 内訳" sheetId="136" r:id="rId11"/>
    <sheet name="1-4 交付申請書内訳　作成支援様式①" sheetId="161" r:id="rId12"/>
    <sheet name="1-5 交付申請書内訳　作成支援様式②" sheetId="144" r:id="rId13"/>
    <sheet name="1-6 交付申請書内訳　作成支援様式③" sheetId="153" r:id="rId14"/>
    <sheet name="1-7 助成事業実施計画書" sheetId="167" r:id="rId15"/>
    <sheet name="第2号様式" sheetId="45" r:id="rId16"/>
    <sheet name="第5号様式" sheetId="53" r:id="rId17"/>
    <sheet name="第6号様式" sheetId="54" r:id="rId18"/>
    <sheet name="第8号様式" sheetId="56" r:id="rId19"/>
    <sheet name="第9号様式 " sheetId="156" r:id="rId20"/>
    <sheet name="第10号様式" sheetId="157" r:id="rId21"/>
    <sheet name="第10号様式　別紙" sheetId="158" r:id="rId22"/>
    <sheet name="第11号様式" sheetId="58" r:id="rId23"/>
    <sheet name="第12号様式" sheetId="55" r:id="rId24"/>
    <sheet name="参考 取組体制 (変更)" sheetId="134" r:id="rId25"/>
    <sheet name="第14号様式" sheetId="59" r:id="rId26"/>
    <sheet name="第14号様式別紙" sheetId="159" r:id="rId27"/>
    <sheet name="参考 取組体制 (実績)" sheetId="135" r:id="rId28"/>
    <sheet name="14-2 完了実績報告　内訳" sheetId="139" r:id="rId29"/>
    <sheet name="14-3 実績報告書内訳　作成支援様式① " sheetId="145" r:id="rId30"/>
    <sheet name="14-4 実績報告書内訳　作成支援様式 ②" sheetId="148" r:id="rId31"/>
    <sheet name="14-5 実績報告書内訳　作成支援様式③" sheetId="147" r:id="rId32"/>
    <sheet name="第18号様式" sheetId="111" r:id="rId33"/>
  </sheets>
  <definedNames>
    <definedName name="_xlnm._FilterDatabase" localSheetId="9" hidden="1">'1-2 取組体制'!#REF!</definedName>
    <definedName name="_xlnm._FilterDatabase" localSheetId="1" hidden="1">会社規模判断資料!$B$9:$G$2118</definedName>
    <definedName name="_xlnm._FilterDatabase" localSheetId="27" hidden="1">'参考 取組体制 (実績)'!#REF!</definedName>
    <definedName name="_xlnm._FilterDatabase" localSheetId="24" hidden="1">'参考 取組体制 (変更)'!#REF!</definedName>
    <definedName name="_xlnm.Print_Area" localSheetId="9">'1-2 取組体制'!$A$1:$AR$81</definedName>
    <definedName name="_xlnm.Print_Area" localSheetId="10">'1-3 内訳'!$A$1:$G$40</definedName>
    <definedName name="_xlnm.Print_Area" localSheetId="28">'14-2 完了実績報告　内訳'!$A$1:$F$23</definedName>
    <definedName name="_xlnm.Print_Area" localSheetId="29">'14-3 実績報告書内訳　作成支援様式① '!$A$1:$R$25</definedName>
    <definedName name="_xlnm.Print_Area" localSheetId="13">'1-6 交付申請書内訳　作成支援様式③'!$A$1:$F$25</definedName>
    <definedName name="_xlnm.Print_Area" localSheetId="1">会社規模判断資料!$A$1:$H$2119</definedName>
    <definedName name="_xlnm.Print_Area" localSheetId="6">基本情報!$A$1:$F$42</definedName>
    <definedName name="_xlnm.Print_Area" localSheetId="5">記載要領!$A$1:$AB$44</definedName>
    <definedName name="_xlnm.Print_Area" localSheetId="27">'参考 取組体制 (実績)'!$A$1:$AR$81</definedName>
    <definedName name="_xlnm.Print_Area" localSheetId="24">'参考 取組体制 (変更)'!$A$1:$AR$81</definedName>
    <definedName name="_xlnm.Print_Area" localSheetId="8">'参考 承諾書'!$A$1:$AO$30</definedName>
    <definedName name="_xlnm.Print_Area" localSheetId="20">第10号様式!$A$1:$AR$40</definedName>
    <definedName name="_xlnm.Print_Area" localSheetId="22">第11号様式!$A$1:$AR$35</definedName>
    <definedName name="_xlnm.Print_Area" localSheetId="23">第12号様式!$A$1:$AR$47</definedName>
    <definedName name="_xlnm.Print_Area" localSheetId="25">第14号様式!$A$1:$AR$85</definedName>
    <definedName name="_xlnm.Print_Area" localSheetId="26">第14号様式別紙!$A$1:$AR$32</definedName>
    <definedName name="_xlnm.Print_Area" localSheetId="32">第18号様式!$A$1:$AR$45</definedName>
    <definedName name="_xlnm.Print_Area" localSheetId="7">'第1号(交付申請) '!$A$1:$AR$53</definedName>
    <definedName name="_xlnm.Print_Area" localSheetId="15">第2号様式!$A$1:$AR$59</definedName>
    <definedName name="_xlnm.Print_Area" localSheetId="16">第5号様式!$A$1:$AR$32</definedName>
    <definedName name="_xlnm.Print_Area" localSheetId="17">第6号様式!$A$1:$AR$41</definedName>
    <definedName name="_xlnm.Print_Area" localSheetId="18">第8号様式!$A$1:$AR$46</definedName>
    <definedName name="_xlnm.Print_Area" localSheetId="19">'第9号様式 '!$A$1:$AR$43</definedName>
    <definedName name="_xlnm.Print_Area" localSheetId="0">目次!$A$1:$A$32</definedName>
    <definedName name="車">#REF!</definedName>
    <definedName name="設備" localSheetId="23">#REF!</definedName>
    <definedName name="設備">#REF!</definedName>
    <definedName name="大分類" localSheetId="9">#REF!</definedName>
    <definedName name="大分類" localSheetId="27">#REF!</definedName>
    <definedName name="大分類" localSheetId="24">#REF!</definedName>
    <definedName name="大分類" localSheetId="20">#REF!</definedName>
    <definedName name="大分類" localSheetId="21">#REF!</definedName>
    <definedName name="大分類" localSheetId="23">#REF!</definedName>
    <definedName name="大分類" localSheetId="32">#REF!</definedName>
    <definedName name="大分類" localSheetId="15">#REF!</definedName>
    <definedName name="大分類" localSheetId="0">#REF!</definedName>
    <definedName name="大分類">基本情報!#REF!</definedName>
    <definedName name="別1その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8" i="59" l="1"/>
  <c r="E34" i="10" l="1"/>
  <c r="E39" i="10"/>
  <c r="F25" i="153"/>
  <c r="O22" i="86" l="1"/>
  <c r="D6" i="153" l="1"/>
  <c r="E5" i="144"/>
  <c r="D5" i="161"/>
  <c r="O23" i="59"/>
  <c r="AA9" i="86"/>
  <c r="O23" i="54"/>
  <c r="Q50" i="59"/>
  <c r="O25" i="59" s="1"/>
  <c r="O26" i="59" s="1"/>
  <c r="Q45" i="55"/>
  <c r="Q51" i="86"/>
  <c r="H26" i="147"/>
  <c r="J10" i="145"/>
  <c r="G10" i="145"/>
  <c r="F8" i="139"/>
  <c r="K10" i="144"/>
  <c r="S24" i="161"/>
  <c r="H9" i="161"/>
  <c r="L9" i="161" s="1"/>
  <c r="O29" i="86"/>
  <c r="G37" i="136"/>
  <c r="G9" i="136"/>
  <c r="D6" i="147"/>
  <c r="AA7" i="86"/>
  <c r="C23" i="139"/>
  <c r="D23" i="139"/>
  <c r="E23" i="139"/>
  <c r="C5" i="145" l="1"/>
  <c r="C5" i="148"/>
  <c r="O22" i="53"/>
  <c r="O22" i="59"/>
  <c r="G7" i="136"/>
  <c r="G8" i="136"/>
  <c r="G38" i="136" s="1"/>
  <c r="G10" i="136"/>
  <c r="G11" i="136"/>
  <c r="G12" i="136"/>
  <c r="G13" i="136"/>
  <c r="G14" i="136"/>
  <c r="G15" i="136"/>
  <c r="G16" i="136"/>
  <c r="R25" i="145"/>
  <c r="H23" i="161" l="1"/>
  <c r="L23" i="161" s="1"/>
  <c r="H22" i="161"/>
  <c r="L22" i="161" s="1"/>
  <c r="H21" i="161"/>
  <c r="L21" i="161" s="1"/>
  <c r="H20" i="161"/>
  <c r="L20" i="161" s="1"/>
  <c r="H19" i="161"/>
  <c r="L19" i="161" s="1"/>
  <c r="H18" i="161"/>
  <c r="L18" i="161" s="1"/>
  <c r="H17" i="161"/>
  <c r="L17" i="161" s="1"/>
  <c r="H16" i="161"/>
  <c r="L16" i="161" s="1"/>
  <c r="H15" i="161"/>
  <c r="L15" i="161" s="1"/>
  <c r="H14" i="161"/>
  <c r="L14" i="161" s="1"/>
  <c r="H13" i="161"/>
  <c r="L13" i="161" s="1"/>
  <c r="H12" i="161"/>
  <c r="L12" i="161" s="1"/>
  <c r="H11" i="161"/>
  <c r="L11" i="161" s="1"/>
  <c r="H10" i="161"/>
  <c r="L10" i="161" s="1"/>
  <c r="AG3" i="86"/>
  <c r="R16" i="157" l="1"/>
  <c r="S16" i="156"/>
  <c r="K16" i="157"/>
  <c r="K16" i="156"/>
  <c r="AJ3" i="86"/>
  <c r="AA6" i="111" l="1"/>
  <c r="AA6" i="59"/>
  <c r="AA6" i="58"/>
  <c r="AA6" i="156"/>
  <c r="AA6" i="54"/>
  <c r="AA6" i="55"/>
  <c r="AA6" i="157"/>
  <c r="AA6" i="56"/>
  <c r="AA6" i="53"/>
  <c r="O26" i="86"/>
  <c r="O25" i="86"/>
  <c r="BJ29" i="86"/>
  <c r="BO27" i="86"/>
  <c r="BJ27" i="86"/>
  <c r="O27" i="86"/>
  <c r="BO26" i="86"/>
  <c r="BJ26" i="86"/>
  <c r="BO25" i="86"/>
  <c r="BJ25" i="86"/>
  <c r="BB25" i="86"/>
  <c r="L10" i="148"/>
  <c r="E37" i="136"/>
  <c r="D38" i="136"/>
  <c r="F9" i="139"/>
  <c r="F10" i="139"/>
  <c r="F11" i="139"/>
  <c r="F12" i="139"/>
  <c r="F13" i="139"/>
  <c r="F14" i="139"/>
  <c r="F15" i="139"/>
  <c r="F16" i="139"/>
  <c r="F17" i="139"/>
  <c r="F18" i="139"/>
  <c r="F19" i="139"/>
  <c r="F20" i="139"/>
  <c r="F21" i="139"/>
  <c r="F22" i="139"/>
  <c r="F23" i="139" s="1"/>
  <c r="O23" i="156" l="1"/>
  <c r="W10" i="156"/>
  <c r="W8" i="156"/>
  <c r="W6" i="156"/>
  <c r="W5" i="156"/>
  <c r="D37" i="136" l="1"/>
  <c r="F37" i="136"/>
  <c r="E38" i="136"/>
  <c r="F38" i="136"/>
  <c r="O23" i="53" l="1"/>
  <c r="L11" i="148" l="1"/>
  <c r="L12" i="148"/>
  <c r="L13" i="148"/>
  <c r="L14" i="148"/>
  <c r="L15" i="148"/>
  <c r="L16" i="148"/>
  <c r="L17" i="148"/>
  <c r="L18" i="148"/>
  <c r="L19" i="148"/>
  <c r="L20" i="148"/>
  <c r="L21" i="148"/>
  <c r="L22" i="148"/>
  <c r="L23" i="148"/>
  <c r="L24" i="148"/>
  <c r="G11" i="145"/>
  <c r="J11" i="145" s="1"/>
  <c r="G12" i="145"/>
  <c r="J12" i="145" s="1"/>
  <c r="G13" i="145"/>
  <c r="J13" i="145" s="1"/>
  <c r="G14" i="145"/>
  <c r="J14" i="145" s="1"/>
  <c r="G15" i="145"/>
  <c r="J15" i="145" s="1"/>
  <c r="G16" i="145"/>
  <c r="J16" i="145" s="1"/>
  <c r="G17" i="145"/>
  <c r="J17" i="145" s="1"/>
  <c r="G18" i="145"/>
  <c r="J18" i="145" s="1"/>
  <c r="G19" i="145"/>
  <c r="J19" i="145" s="1"/>
  <c r="G20" i="145"/>
  <c r="J20" i="145" s="1"/>
  <c r="G21" i="145"/>
  <c r="J21" i="145" s="1"/>
  <c r="G22" i="145"/>
  <c r="J22" i="145" s="1"/>
  <c r="G23" i="145"/>
  <c r="J23" i="145" s="1"/>
  <c r="G24" i="145"/>
  <c r="J24" i="145" s="1"/>
  <c r="K11" i="144"/>
  <c r="K12" i="144"/>
  <c r="K13" i="144"/>
  <c r="K14" i="144"/>
  <c r="K15" i="144"/>
  <c r="K16" i="144"/>
  <c r="K17" i="144"/>
  <c r="K18" i="144"/>
  <c r="K19" i="144"/>
  <c r="K20" i="144"/>
  <c r="K21" i="144"/>
  <c r="K22" i="144"/>
  <c r="K23" i="144"/>
  <c r="K24" i="144"/>
  <c r="L25" i="148" l="1"/>
  <c r="K25" i="144" l="1"/>
  <c r="G36" i="136" l="1"/>
  <c r="G17" i="136"/>
  <c r="G18" i="136"/>
  <c r="G19" i="136"/>
  <c r="G20" i="136"/>
  <c r="G21" i="136"/>
  <c r="G22" i="136"/>
  <c r="G23" i="136"/>
  <c r="G24" i="136"/>
  <c r="G25" i="136"/>
  <c r="G26" i="136"/>
  <c r="G27" i="136"/>
  <c r="G28" i="136"/>
  <c r="G29" i="136"/>
  <c r="G30" i="136"/>
  <c r="G31" i="136"/>
  <c r="G32" i="136"/>
  <c r="G33" i="136"/>
  <c r="G34" i="136"/>
  <c r="G35" i="136"/>
  <c r="AS49" i="86" l="1"/>
  <c r="AN3" i="86" l="1"/>
  <c r="IA5" i="117"/>
  <c r="IB5" i="117"/>
  <c r="IC5" i="117"/>
  <c r="ID5" i="117"/>
  <c r="IE5" i="117"/>
  <c r="IF5" i="117"/>
  <c r="IG5" i="117"/>
  <c r="IH5" i="117"/>
  <c r="II5" i="117"/>
  <c r="IJ5" i="117"/>
  <c r="IK5" i="117"/>
  <c r="IL5" i="117"/>
  <c r="IM5" i="117"/>
  <c r="IN5" i="117"/>
  <c r="IO5" i="117"/>
  <c r="IP5" i="117"/>
  <c r="IQ5" i="117"/>
  <c r="IR5" i="117"/>
  <c r="IS5" i="117"/>
  <c r="IT5" i="117"/>
  <c r="IU5" i="117"/>
  <c r="IV5" i="117"/>
  <c r="IW5" i="117"/>
  <c r="IX5" i="117"/>
  <c r="IY5" i="117"/>
  <c r="IZ5" i="117"/>
  <c r="JA5" i="117"/>
  <c r="JB5" i="117"/>
  <c r="HZ5" i="117"/>
  <c r="HY5" i="117"/>
  <c r="GV5" i="117"/>
  <c r="GW5" i="117"/>
  <c r="GX5" i="117"/>
  <c r="GY5" i="117"/>
  <c r="GZ5" i="117"/>
  <c r="HA5" i="117"/>
  <c r="HB5" i="117"/>
  <c r="HC5" i="117"/>
  <c r="HD5" i="117"/>
  <c r="HE5" i="117"/>
  <c r="HF5" i="117"/>
  <c r="HG5" i="117"/>
  <c r="HH5" i="117"/>
  <c r="HI5" i="117"/>
  <c r="HJ5" i="117"/>
  <c r="HK5" i="117"/>
  <c r="HL5" i="117"/>
  <c r="HM5" i="117"/>
  <c r="HN5" i="117"/>
  <c r="HO5" i="117"/>
  <c r="HP5" i="117"/>
  <c r="HQ5" i="117"/>
  <c r="HR5" i="117"/>
  <c r="HS5" i="117"/>
  <c r="HT5" i="117"/>
  <c r="HU5" i="117"/>
  <c r="HV5" i="117"/>
  <c r="HW5" i="117"/>
  <c r="GU5" i="117"/>
  <c r="GT5" i="117"/>
  <c r="FP5" i="117"/>
  <c r="FQ5" i="117"/>
  <c r="FR5" i="117"/>
  <c r="FS5" i="117"/>
  <c r="FT5" i="117"/>
  <c r="FU5" i="117"/>
  <c r="FV5" i="117"/>
  <c r="FW5" i="117"/>
  <c r="FX5" i="117"/>
  <c r="FY5" i="117"/>
  <c r="FZ5" i="117"/>
  <c r="GA5" i="117"/>
  <c r="GB5" i="117"/>
  <c r="GC5" i="117"/>
  <c r="GD5" i="117"/>
  <c r="GE5" i="117"/>
  <c r="GF5" i="117"/>
  <c r="GG5" i="117"/>
  <c r="GH5" i="117"/>
  <c r="GI5" i="117"/>
  <c r="GJ5" i="117"/>
  <c r="GK5" i="117"/>
  <c r="GL5" i="117"/>
  <c r="GM5" i="117"/>
  <c r="GN5" i="117"/>
  <c r="GO5" i="117"/>
  <c r="GP5" i="117"/>
  <c r="GQ5" i="117"/>
  <c r="FO5" i="117"/>
  <c r="FN5" i="117"/>
  <c r="EK5" i="117"/>
  <c r="EL5" i="117"/>
  <c r="EM5" i="117"/>
  <c r="EN5" i="117"/>
  <c r="EO5" i="117"/>
  <c r="EP5" i="117"/>
  <c r="EQ5" i="117"/>
  <c r="ER5" i="117"/>
  <c r="ES5" i="117"/>
  <c r="ET5" i="117"/>
  <c r="EU5" i="117"/>
  <c r="EV5" i="117"/>
  <c r="EW5" i="117"/>
  <c r="EX5" i="117"/>
  <c r="EY5" i="117"/>
  <c r="EZ5" i="117"/>
  <c r="FA5" i="117"/>
  <c r="FB5" i="117"/>
  <c r="FC5" i="117"/>
  <c r="FD5" i="117"/>
  <c r="FE5" i="117"/>
  <c r="FF5" i="117"/>
  <c r="FG5" i="117"/>
  <c r="FH5" i="117"/>
  <c r="FI5" i="117"/>
  <c r="FJ5" i="117"/>
  <c r="FK5" i="117"/>
  <c r="FL5" i="117"/>
  <c r="EJ5" i="117"/>
  <c r="EI5" i="117"/>
  <c r="DE5" i="117"/>
  <c r="DF5" i="117"/>
  <c r="DG5" i="117"/>
  <c r="DH5" i="117"/>
  <c r="DI5" i="117"/>
  <c r="DJ5" i="117"/>
  <c r="DK5" i="117"/>
  <c r="DL5" i="117"/>
  <c r="DM5" i="117"/>
  <c r="DN5" i="117"/>
  <c r="DO5" i="117"/>
  <c r="DP5" i="117"/>
  <c r="DQ5" i="117"/>
  <c r="DR5" i="117"/>
  <c r="DS5" i="117"/>
  <c r="DT5" i="117"/>
  <c r="DU5" i="117"/>
  <c r="DV5" i="117"/>
  <c r="DW5" i="117"/>
  <c r="DX5" i="117"/>
  <c r="DY5" i="117"/>
  <c r="DZ5" i="117"/>
  <c r="EA5" i="117"/>
  <c r="EB5" i="117"/>
  <c r="EC5" i="117"/>
  <c r="ED5" i="117"/>
  <c r="EE5" i="117"/>
  <c r="EF5" i="117"/>
  <c r="DD5" i="117"/>
  <c r="DC5" i="117"/>
  <c r="EG5" i="117"/>
  <c r="DB5" i="117"/>
  <c r="BZ5" i="117"/>
  <c r="CA5" i="117"/>
  <c r="CB5" i="117"/>
  <c r="CC5" i="117"/>
  <c r="CD5" i="117"/>
  <c r="CE5" i="117"/>
  <c r="CF5" i="117"/>
  <c r="CG5" i="117"/>
  <c r="CH5" i="117"/>
  <c r="CI5" i="117"/>
  <c r="CJ5" i="117"/>
  <c r="CK5" i="117"/>
  <c r="CL5" i="117"/>
  <c r="CM5" i="117"/>
  <c r="CN5" i="117"/>
  <c r="CO5" i="117"/>
  <c r="CP5" i="117"/>
  <c r="CQ5" i="117"/>
  <c r="CR5" i="117"/>
  <c r="CS5" i="117"/>
  <c r="CT5" i="117"/>
  <c r="CU5" i="117"/>
  <c r="CV5" i="117"/>
  <c r="CW5" i="117"/>
  <c r="CX5" i="117"/>
  <c r="CY5" i="117"/>
  <c r="CZ5" i="117"/>
  <c r="DA5" i="117"/>
  <c r="BY5" i="117"/>
  <c r="BX5" i="117"/>
  <c r="JC5" i="117" l="1"/>
  <c r="GR5" i="117"/>
  <c r="G5" i="117"/>
  <c r="F5" i="117"/>
  <c r="I5" i="117"/>
  <c r="BU5" i="117"/>
  <c r="BT5" i="117"/>
  <c r="BS5" i="117"/>
  <c r="BR5" i="117"/>
  <c r="BQ5" i="117"/>
  <c r="BP5" i="117"/>
  <c r="BO5" i="117"/>
  <c r="BN5" i="117"/>
  <c r="BM5" i="117"/>
  <c r="BL5" i="117"/>
  <c r="BK5" i="117"/>
  <c r="BJ5" i="117"/>
  <c r="BI5" i="117"/>
  <c r="BH5" i="117"/>
  <c r="BG5" i="117"/>
  <c r="BF5" i="117"/>
  <c r="BE5" i="117"/>
  <c r="BD5" i="117"/>
  <c r="BC5" i="117"/>
  <c r="BB5" i="117"/>
  <c r="BA5" i="117"/>
  <c r="AZ5" i="117"/>
  <c r="AY5" i="117"/>
  <c r="AX5" i="117"/>
  <c r="AW5" i="117"/>
  <c r="AV5" i="117"/>
  <c r="AU5" i="117"/>
  <c r="AT5" i="117"/>
  <c r="AS5" i="117"/>
  <c r="AR5" i="117"/>
  <c r="AP5" i="117"/>
  <c r="AO5" i="117"/>
  <c r="AN5" i="117"/>
  <c r="AM5" i="117"/>
  <c r="AL5" i="117"/>
  <c r="AK5" i="117"/>
  <c r="AJ5" i="117"/>
  <c r="AI5" i="117"/>
  <c r="AH5" i="117"/>
  <c r="AG5" i="117"/>
  <c r="AF5" i="117"/>
  <c r="AE5" i="117"/>
  <c r="AD5" i="117"/>
  <c r="AC5" i="117"/>
  <c r="AB5" i="117"/>
  <c r="AA5" i="117"/>
  <c r="Z5" i="117"/>
  <c r="Y5" i="117"/>
  <c r="X5" i="117"/>
  <c r="W5" i="117"/>
  <c r="V5" i="117"/>
  <c r="U5" i="117"/>
  <c r="T5" i="117"/>
  <c r="S5" i="117"/>
  <c r="R5" i="117"/>
  <c r="Q5" i="117"/>
  <c r="P5" i="117"/>
  <c r="O5" i="117"/>
  <c r="N5" i="117"/>
  <c r="M5" i="117"/>
  <c r="EH5" i="117" l="1"/>
  <c r="BV5" i="117"/>
  <c r="H5" i="117"/>
  <c r="HX5" i="117"/>
  <c r="FM5" i="117"/>
  <c r="C5" i="117"/>
  <c r="B5" i="117"/>
  <c r="J5" i="117"/>
  <c r="A5" i="117"/>
  <c r="AQ5" i="117"/>
  <c r="GS5" i="117" l="1"/>
  <c r="JD5" i="117"/>
  <c r="BW5" i="117"/>
  <c r="D5" i="117"/>
  <c r="L5" i="117" l="1"/>
  <c r="E5" i="117"/>
  <c r="K5" i="117" l="1"/>
  <c r="CL33" i="86"/>
  <c r="BJ30" i="86"/>
  <c r="BJ31" i="86"/>
  <c r="BJ32" i="86"/>
  <c r="CK51" i="86" l="1"/>
  <c r="CJ51" i="86"/>
  <c r="BB51" i="86"/>
  <c r="CF49" i="86"/>
  <c r="CF46" i="86"/>
  <c r="BB49" i="86"/>
  <c r="BB46" i="86"/>
  <c r="CG49" i="86"/>
  <c r="CG46" i="86"/>
  <c r="CF41" i="86"/>
  <c r="CF42" i="86"/>
  <c r="CF40" i="86"/>
  <c r="CD41" i="86"/>
  <c r="CD42" i="86"/>
  <c r="CD40" i="86"/>
  <c r="BB41" i="86"/>
  <c r="BB42" i="86"/>
  <c r="BB40" i="86"/>
  <c r="BQ49" i="86"/>
  <c r="E26" i="10" l="1"/>
  <c r="AE5" i="110" s="1"/>
  <c r="E22" i="10" l="1"/>
  <c r="AA5" i="110" s="1"/>
  <c r="E23" i="10"/>
  <c r="AB5" i="110" s="1"/>
  <c r="E24" i="10"/>
  <c r="AC5" i="110" s="1"/>
  <c r="E20" i="10"/>
  <c r="Y5" i="110" s="1"/>
  <c r="E17" i="10"/>
  <c r="V5" i="110" s="1"/>
  <c r="E16" i="10"/>
  <c r="U5" i="110" s="1"/>
  <c r="E15" i="10"/>
  <c r="T5" i="110" s="1"/>
  <c r="S16" i="111"/>
  <c r="K16" i="111"/>
  <c r="C16" i="111"/>
  <c r="BS5" i="110" l="1"/>
  <c r="BQ5" i="110"/>
  <c r="BR5" i="110"/>
  <c r="BP5" i="110"/>
  <c r="BM5" i="110"/>
  <c r="BN5" i="110"/>
  <c r="BO5" i="110"/>
  <c r="BL5" i="110"/>
  <c r="BI5" i="110"/>
  <c r="BJ5" i="110"/>
  <c r="BK5" i="110"/>
  <c r="BH5" i="110"/>
  <c r="BE5" i="110"/>
  <c r="BF5" i="110"/>
  <c r="BG5" i="110"/>
  <c r="BD5" i="110"/>
  <c r="BC5" i="110"/>
  <c r="BB5" i="110"/>
  <c r="BA5" i="110"/>
  <c r="AZ5" i="110"/>
  <c r="AY5" i="110"/>
  <c r="AX5" i="110"/>
  <c r="AW5" i="110"/>
  <c r="AV5" i="110"/>
  <c r="AU5" i="110"/>
  <c r="AS5" i="110"/>
  <c r="AR5" i="110"/>
  <c r="AQ5" i="110"/>
  <c r="AP5" i="110"/>
  <c r="AO5" i="110"/>
  <c r="AM5" i="110"/>
  <c r="AL5" i="110"/>
  <c r="AK5" i="110"/>
  <c r="AJ5" i="110"/>
  <c r="AI5" i="110"/>
  <c r="AN5" i="110" l="1"/>
  <c r="AT5" i="110"/>
  <c r="BQ42" i="86" l="1"/>
  <c r="BQ41" i="86"/>
  <c r="BQ40" i="86"/>
  <c r="BQ46" i="86" l="1"/>
  <c r="W10" i="111"/>
  <c r="W8" i="111"/>
  <c r="W6" i="111"/>
  <c r="W5" i="111"/>
  <c r="O23" i="111"/>
  <c r="BB23" i="86" l="1"/>
  <c r="BB24" i="86"/>
  <c r="O22" i="157" l="1"/>
  <c r="O22" i="156"/>
  <c r="O22" i="111"/>
  <c r="O22" i="56"/>
  <c r="O22" i="54"/>
  <c r="O22" i="58"/>
  <c r="P5" i="110"/>
  <c r="C5" i="110"/>
  <c r="D5" i="110"/>
  <c r="E5" i="110"/>
  <c r="F5" i="110"/>
  <c r="H5" i="110"/>
  <c r="I5" i="110"/>
  <c r="K5" i="110"/>
  <c r="L5" i="110"/>
  <c r="M5" i="110"/>
  <c r="N5" i="110"/>
  <c r="O5" i="110"/>
  <c r="Q5" i="110"/>
  <c r="R5" i="110"/>
  <c r="S5" i="110"/>
  <c r="A5" i="110"/>
  <c r="G17" i="10"/>
  <c r="D20" i="109"/>
  <c r="E20" i="109" s="1"/>
  <c r="D19" i="109"/>
  <c r="E19" i="109" s="1"/>
  <c r="D18" i="109"/>
  <c r="E18" i="109" s="1"/>
  <c r="D17" i="109"/>
  <c r="E17" i="109" s="1"/>
  <c r="D16" i="109"/>
  <c r="E16" i="109" s="1"/>
  <c r="D15" i="109"/>
  <c r="E15" i="109" s="1"/>
  <c r="D14" i="109"/>
  <c r="E14" i="109" s="1"/>
  <c r="D13" i="109"/>
  <c r="E13" i="109" s="1"/>
  <c r="D12" i="109"/>
  <c r="E12" i="109" s="1"/>
  <c r="D11" i="109"/>
  <c r="E11" i="109" s="1"/>
  <c r="D10" i="109"/>
  <c r="E10" i="109" s="1"/>
  <c r="D9" i="109"/>
  <c r="E9" i="109" s="1"/>
  <c r="D8" i="109"/>
  <c r="E8" i="109" s="1"/>
  <c r="D7" i="109"/>
  <c r="E7" i="109" s="1"/>
  <c r="D6" i="109"/>
  <c r="E6" i="109" s="1"/>
  <c r="D5" i="109"/>
  <c r="E5" i="109" s="1"/>
  <c r="D4" i="109"/>
  <c r="E4" i="109" s="1"/>
  <c r="D3" i="109"/>
  <c r="E3" i="109" s="1"/>
  <c r="W10" i="59"/>
  <c r="W8" i="59"/>
  <c r="W6" i="59"/>
  <c r="W5" i="59"/>
  <c r="W10" i="55"/>
  <c r="W8" i="55"/>
  <c r="W6" i="55"/>
  <c r="W5" i="55"/>
  <c r="W10" i="58"/>
  <c r="W8" i="58"/>
  <c r="W6" i="58"/>
  <c r="W5" i="58"/>
  <c r="W10" i="56"/>
  <c r="W8" i="56"/>
  <c r="W6" i="56"/>
  <c r="W5" i="56"/>
  <c r="W10" i="54"/>
  <c r="W8" i="54"/>
  <c r="W6" i="54"/>
  <c r="BQ51" i="86" l="1"/>
  <c r="E27" i="10"/>
  <c r="AF5" i="110" s="1"/>
  <c r="BE7" i="10"/>
  <c r="BE3" i="10"/>
  <c r="BE10" i="10"/>
  <c r="BO29" i="86" l="1"/>
  <c r="E28" i="10"/>
  <c r="AG5" i="110" s="1"/>
  <c r="O32" i="86" l="1"/>
  <c r="O23" i="55" l="1"/>
  <c r="Q16" i="55"/>
  <c r="K16" i="55"/>
  <c r="S16" i="58"/>
  <c r="K16" i="58"/>
  <c r="R16" i="56"/>
  <c r="K16" i="56"/>
  <c r="S16" i="54"/>
  <c r="K16" i="54"/>
  <c r="O23" i="58"/>
  <c r="O23" i="56"/>
  <c r="W24" i="53"/>
  <c r="AA24" i="53"/>
  <c r="AH11" i="86" l="1"/>
  <c r="AA11" i="86"/>
  <c r="C16" i="54"/>
  <c r="C16" i="53"/>
  <c r="BB22" i="86"/>
  <c r="BB20" i="86"/>
  <c r="BB17" i="86"/>
  <c r="BB14" i="86"/>
  <c r="BV9" i="86"/>
  <c r="BV11" i="86"/>
  <c r="BV7" i="86"/>
  <c r="BV6" i="86"/>
  <c r="BA5" i="86"/>
  <c r="BA4" i="86"/>
  <c r="CQ3" i="86"/>
  <c r="CM3" i="86"/>
  <c r="CI3" i="86"/>
  <c r="CR1" i="86"/>
  <c r="BA1" i="86"/>
  <c r="BO32" i="86"/>
  <c r="BO31" i="86"/>
  <c r="BO30" i="86"/>
  <c r="BO22" i="86"/>
  <c r="CH11" i="86"/>
  <c r="CA11" i="86"/>
  <c r="CA9" i="86"/>
  <c r="CD7" i="86"/>
  <c r="CA7" i="86"/>
  <c r="C16" i="157" l="1"/>
  <c r="C16" i="156"/>
  <c r="AA10" i="111"/>
  <c r="AA10" i="157"/>
  <c r="AA10" i="156"/>
  <c r="AA8" i="111"/>
  <c r="AA8" i="157"/>
  <c r="AA8" i="156"/>
  <c r="AH10" i="111"/>
  <c r="AH10" i="157"/>
  <c r="AH10" i="156"/>
  <c r="AA8" i="59"/>
  <c r="AA8" i="55"/>
  <c r="AA8" i="58"/>
  <c r="AA8" i="56"/>
  <c r="AA10" i="59"/>
  <c r="AA10" i="55"/>
  <c r="AA10" i="58"/>
  <c r="AA10" i="56"/>
  <c r="AH10" i="59"/>
  <c r="AH10" i="55"/>
  <c r="AH10" i="58"/>
  <c r="AH10" i="56"/>
  <c r="C16" i="56"/>
  <c r="C16" i="58"/>
  <c r="C16" i="55"/>
  <c r="P24" i="53" l="1"/>
  <c r="O31" i="86"/>
  <c r="O30" i="86"/>
  <c r="R16" i="53"/>
  <c r="K16" i="53"/>
  <c r="AA8" i="53" l="1"/>
  <c r="AA10" i="53"/>
  <c r="O22" i="55"/>
  <c r="AH10" i="53"/>
  <c r="AA8" i="54"/>
  <c r="AA10" i="54"/>
  <c r="AH10" i="54"/>
  <c r="K16" i="59" l="1"/>
  <c r="C16" i="59"/>
  <c r="R16" i="59"/>
  <c r="E18" i="10" l="1"/>
  <c r="E19" i="10"/>
  <c r="G20" i="10"/>
  <c r="O28" i="86" l="1"/>
  <c r="G5" i="110"/>
  <c r="B5" i="110"/>
  <c r="J5" i="110"/>
  <c r="G19" i="10"/>
  <c r="X5" i="110"/>
  <c r="G18" i="10"/>
  <c r="W5" i="110"/>
  <c r="E21" i="10"/>
  <c r="Z5" i="110" s="1"/>
  <c r="E25" i="10" l="1"/>
  <c r="AD5" i="110" s="1"/>
  <c r="E29" i="10" l="1"/>
  <c r="AH5" i="110" s="1"/>
  <c r="CS41" i="86"/>
  <c r="CT41" i="86" s="1"/>
  <c r="CR43" i="86" s="1"/>
  <c r="BB53"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福島 彬</author>
    <author>PC24160JL157</author>
  </authors>
  <commentList>
    <comment ref="B8" authorId="0" shapeId="0" xr:uid="{C9DF5588-62D8-44D6-A5C0-DF0D3F530E45}">
      <text>
        <r>
          <rPr>
            <b/>
            <sz val="9"/>
            <color indexed="39"/>
            <rFont val="MS P ゴシック"/>
            <family val="3"/>
            <charset val="128"/>
          </rPr>
          <t>本助成金を利用して事業を実施している事業者の名称を記載してください。</t>
        </r>
      </text>
    </comment>
    <comment ref="C8" authorId="1" shapeId="0" xr:uid="{F4C5F537-03E3-4D18-B6CA-A7CD79CADD35}">
      <text>
        <r>
          <rPr>
            <b/>
            <sz val="9"/>
            <color indexed="81"/>
            <rFont val="MS P ゴシック"/>
            <family val="3"/>
            <charset val="128"/>
          </rPr>
          <t xml:space="preserve">事業者・助成対象区分ごとに記載してください。
</t>
        </r>
      </text>
    </comment>
  </commentList>
</comments>
</file>

<file path=xl/sharedStrings.xml><?xml version="1.0" encoding="utf-8"?>
<sst xmlns="http://schemas.openxmlformats.org/spreadsheetml/2006/main" count="7956" uniqueCount="2551">
  <si>
    <t>様式一式</t>
    <rPh sb="0" eb="4">
      <t>ヨウシキイッシキ</t>
    </rPh>
    <phoneticPr fontId="54"/>
  </si>
  <si>
    <t>～目次～</t>
    <rPh sb="1" eb="3">
      <t>モクジ</t>
    </rPh>
    <phoneticPr fontId="54"/>
  </si>
  <si>
    <t>シート名・様式名</t>
    <rPh sb="3" eb="4">
      <t>メイ</t>
    </rPh>
    <rPh sb="5" eb="8">
      <t>ヨウシキメイ</t>
    </rPh>
    <phoneticPr fontId="54"/>
  </si>
  <si>
    <t>記載要領</t>
    <rPh sb="0" eb="4">
      <t>キサイヨウリョウ</t>
    </rPh>
    <phoneticPr fontId="58"/>
  </si>
  <si>
    <t>基本情報入力シート</t>
    <phoneticPr fontId="58"/>
  </si>
  <si>
    <t>【第１号様式】助成金交付申請書</t>
    <rPh sb="4" eb="6">
      <t>ヨウシキ</t>
    </rPh>
    <phoneticPr fontId="58"/>
  </si>
  <si>
    <t>【第２号様式】誓約書</t>
    <rPh sb="4" eb="6">
      <t>ヨウシキ</t>
    </rPh>
    <phoneticPr fontId="58"/>
  </si>
  <si>
    <t>【第５号様式】助成金交付申請撤回届出書</t>
    <rPh sb="7" eb="19">
      <t>ジョセイキンコウフシンセイテッカイトドケデショ</t>
    </rPh>
    <phoneticPr fontId="58"/>
  </si>
  <si>
    <t>【第６号様式】助成事業承継承認申請書</t>
    <rPh sb="4" eb="6">
      <t>ヨウシキ</t>
    </rPh>
    <rPh sb="7" eb="18">
      <t>ジョセイジギョウショウケイショウニンシンセイショ</t>
    </rPh>
    <phoneticPr fontId="58"/>
  </si>
  <si>
    <t>【第８号様式】被交付者情報の変更届出書</t>
    <rPh sb="4" eb="6">
      <t>ヨウシキ</t>
    </rPh>
    <rPh sb="7" eb="8">
      <t>ヒ</t>
    </rPh>
    <rPh sb="8" eb="10">
      <t>コウフ</t>
    </rPh>
    <rPh sb="10" eb="11">
      <t>シャ</t>
    </rPh>
    <rPh sb="11" eb="13">
      <t>ジョウホウ</t>
    </rPh>
    <rPh sb="14" eb="16">
      <t>ヘンコウ</t>
    </rPh>
    <rPh sb="16" eb="19">
      <t>トドケデショ</t>
    </rPh>
    <phoneticPr fontId="58"/>
  </si>
  <si>
    <r>
      <t>（１）</t>
    </r>
    <r>
      <rPr>
        <b/>
        <sz val="11"/>
        <color indexed="8"/>
        <rFont val="ＭＳ Ｐ明朝"/>
        <family val="1"/>
        <charset val="128"/>
      </rPr>
      <t>「基本情報」入力シートへの入力</t>
    </r>
    <rPh sb="9" eb="11">
      <t>ニュウリョク</t>
    </rPh>
    <rPh sb="16" eb="18">
      <t>ニュウリョク</t>
    </rPh>
    <phoneticPr fontId="20"/>
  </si>
  <si>
    <t>　「基本情報」入力シートに、入力可能な情報を入力してください。</t>
    <phoneticPr fontId="20"/>
  </si>
  <si>
    <t>　（重複する入力等の省力化ができます。）</t>
    <rPh sb="2" eb="4">
      <t>チョウフク</t>
    </rPh>
    <rPh sb="6" eb="8">
      <t>ニュウリョク</t>
    </rPh>
    <rPh sb="8" eb="9">
      <t>ナド</t>
    </rPh>
    <rPh sb="10" eb="12">
      <t>ショウリョク</t>
    </rPh>
    <rPh sb="12" eb="13">
      <t>カ</t>
    </rPh>
    <phoneticPr fontId="20"/>
  </si>
  <si>
    <t>セルの色が黄色い部分に入力してください。　</t>
    <rPh sb="3" eb="4">
      <t>イロ</t>
    </rPh>
    <rPh sb="5" eb="7">
      <t>キイロ</t>
    </rPh>
    <rPh sb="11" eb="13">
      <t>ニュウリョク</t>
    </rPh>
    <phoneticPr fontId="20"/>
  </si>
  <si>
    <t>セルの色が水色の部分は自動計算、又はリンク自動表示されています。入力は不要です。</t>
    <rPh sb="3" eb="4">
      <t>イロ</t>
    </rPh>
    <rPh sb="5" eb="6">
      <t>ミズ</t>
    </rPh>
    <rPh sb="6" eb="7">
      <t>イロ</t>
    </rPh>
    <rPh sb="8" eb="10">
      <t>ブブン</t>
    </rPh>
    <rPh sb="11" eb="13">
      <t>ジドウ</t>
    </rPh>
    <rPh sb="13" eb="15">
      <t>ケイサン</t>
    </rPh>
    <rPh sb="16" eb="17">
      <t>マタ</t>
    </rPh>
    <rPh sb="21" eb="23">
      <t>ジドウ</t>
    </rPh>
    <rPh sb="23" eb="25">
      <t>ヒョウジ</t>
    </rPh>
    <rPh sb="32" eb="34">
      <t>ニュウリョク</t>
    </rPh>
    <rPh sb="35" eb="37">
      <t>フヨウ</t>
    </rPh>
    <phoneticPr fontId="20"/>
  </si>
  <si>
    <t>セルの色がピンク色の部分は、プルダウンリストから選択してください。</t>
    <rPh sb="3" eb="4">
      <t>イロ</t>
    </rPh>
    <rPh sb="8" eb="9">
      <t>イロ</t>
    </rPh>
    <rPh sb="10" eb="12">
      <t>ブブン</t>
    </rPh>
    <rPh sb="24" eb="26">
      <t>センタク</t>
    </rPh>
    <phoneticPr fontId="19"/>
  </si>
  <si>
    <r>
      <t>セルが</t>
    </r>
    <r>
      <rPr>
        <sz val="11"/>
        <color indexed="8"/>
        <rFont val="ＭＳ Ｐ明朝"/>
        <family val="1"/>
        <charset val="128"/>
      </rPr>
      <t>着色されていない部分は、全て保護が掛かっていますので、入力はできません。</t>
    </r>
    <phoneticPr fontId="19"/>
  </si>
  <si>
    <t>（２）個別様式への入力</t>
    <rPh sb="3" eb="5">
      <t>コベツ</t>
    </rPh>
    <rPh sb="5" eb="7">
      <t>ヨウシキ</t>
    </rPh>
    <rPh sb="9" eb="11">
      <t>ニュウリョク</t>
    </rPh>
    <phoneticPr fontId="20"/>
  </si>
  <si>
    <r>
      <rPr>
        <sz val="11"/>
        <color indexed="8"/>
        <rFont val="ＭＳ Ｐ明朝"/>
        <family val="1"/>
        <charset val="128"/>
      </rPr>
      <t>上述の「基本情報」入力シートへ入力した情報で、個別の様式にリンク可能な情報はリンク自動表示されます。</t>
    </r>
    <rPh sb="0" eb="2">
      <t>ジョウジュツ</t>
    </rPh>
    <rPh sb="15" eb="17">
      <t>ニュウリョク</t>
    </rPh>
    <rPh sb="19" eb="21">
      <t>ジョウホウ</t>
    </rPh>
    <rPh sb="23" eb="25">
      <t>コベツ</t>
    </rPh>
    <rPh sb="26" eb="28">
      <t>ヨウシキ</t>
    </rPh>
    <rPh sb="32" eb="34">
      <t>カノウ</t>
    </rPh>
    <rPh sb="35" eb="37">
      <t>ジョウホウ</t>
    </rPh>
    <rPh sb="41" eb="43">
      <t>ジドウ</t>
    </rPh>
    <rPh sb="43" eb="45">
      <t>ヒョウジ</t>
    </rPh>
    <phoneticPr fontId="20"/>
  </si>
  <si>
    <r>
      <rPr>
        <sz val="11"/>
        <color indexed="8"/>
        <rFont val="ＭＳ Ｐ明朝"/>
        <family val="1"/>
        <charset val="128"/>
      </rPr>
      <t>入力するセルの色使いは「基本情報」入力シートと同じです。</t>
    </r>
    <rPh sb="0" eb="2">
      <t>ニュウリョク</t>
    </rPh>
    <rPh sb="7" eb="8">
      <t>イロ</t>
    </rPh>
    <rPh sb="8" eb="9">
      <t>ツカ</t>
    </rPh>
    <rPh sb="12" eb="14">
      <t>キホン</t>
    </rPh>
    <rPh sb="14" eb="16">
      <t>ジョウホウ</t>
    </rPh>
    <rPh sb="17" eb="19">
      <t>ニュウリョク</t>
    </rPh>
    <rPh sb="23" eb="24">
      <t>オナ</t>
    </rPh>
    <phoneticPr fontId="20"/>
  </si>
  <si>
    <t xml:space="preserve">大分類 </t>
  </si>
  <si>
    <t xml:space="preserve">中分類 </t>
    <phoneticPr fontId="32"/>
  </si>
  <si>
    <t xml:space="preserve">Ａ 農業、林業 </t>
  </si>
  <si>
    <t xml:space="preserve">1 農業 </t>
    <phoneticPr fontId="32"/>
  </si>
  <si>
    <t xml:space="preserve">2 林業 </t>
    <phoneticPr fontId="32"/>
  </si>
  <si>
    <t xml:space="preserve">Ｂ 漁業 </t>
  </si>
  <si>
    <t xml:space="preserve">3 漁業 </t>
    <phoneticPr fontId="32"/>
  </si>
  <si>
    <t xml:space="preserve">4 水産養殖業 </t>
    <phoneticPr fontId="32"/>
  </si>
  <si>
    <t xml:space="preserve">Ｃ 鉱業、採石業、砂利採取業 </t>
    <phoneticPr fontId="32"/>
  </si>
  <si>
    <t xml:space="preserve">5 鉱業、採石業、砂利採取業 </t>
    <phoneticPr fontId="32"/>
  </si>
  <si>
    <t xml:space="preserve">Ｄ 建設業 </t>
  </si>
  <si>
    <t xml:space="preserve">6 総合工事業 </t>
    <phoneticPr fontId="32"/>
  </si>
  <si>
    <t xml:space="preserve">7 職別工事業（設備工事業を除く） </t>
    <phoneticPr fontId="32"/>
  </si>
  <si>
    <t xml:space="preserve">8 設備工事業 </t>
    <phoneticPr fontId="32"/>
  </si>
  <si>
    <t xml:space="preserve">Ｅ 製造業 </t>
  </si>
  <si>
    <t xml:space="preserve">9 食料品製造業 </t>
    <phoneticPr fontId="32"/>
  </si>
  <si>
    <t xml:space="preserve">10 飲料・たばこ・飼料製造業 </t>
    <phoneticPr fontId="32"/>
  </si>
  <si>
    <t xml:space="preserve">11 繊維工業 </t>
    <phoneticPr fontId="32"/>
  </si>
  <si>
    <t xml:space="preserve">12 木材・木製品製造業（家具を除く） </t>
    <phoneticPr fontId="32"/>
  </si>
  <si>
    <t xml:space="preserve">13 家具・装備品製造業 </t>
    <phoneticPr fontId="32"/>
  </si>
  <si>
    <t xml:space="preserve">14 パルプ・紙・紙加工品製造業 </t>
    <phoneticPr fontId="32"/>
  </si>
  <si>
    <t xml:space="preserve">15 印刷・同関連業 </t>
    <phoneticPr fontId="32"/>
  </si>
  <si>
    <t xml:space="preserve">17 石油製品・石炭製品製造業 </t>
    <phoneticPr fontId="32"/>
  </si>
  <si>
    <t xml:space="preserve">18 プラスチック製品製造業（別掲を除く） </t>
    <phoneticPr fontId="32"/>
  </si>
  <si>
    <t xml:space="preserve">19ゴム製品製造業 </t>
    <phoneticPr fontId="32"/>
  </si>
  <si>
    <t xml:space="preserve">21 窯業・土石製品製造業 </t>
    <phoneticPr fontId="32"/>
  </si>
  <si>
    <t xml:space="preserve">22 鉄鋼業 </t>
    <phoneticPr fontId="32"/>
  </si>
  <si>
    <t xml:space="preserve">23 非鉄金属製造業 </t>
    <phoneticPr fontId="32"/>
  </si>
  <si>
    <t xml:space="preserve">24 金属製品製造業 </t>
    <phoneticPr fontId="32"/>
  </si>
  <si>
    <t xml:space="preserve">25 はん用機械器具製造業 </t>
    <phoneticPr fontId="32"/>
  </si>
  <si>
    <t xml:space="preserve">26 生産用機械器具製造業 </t>
    <phoneticPr fontId="32"/>
  </si>
  <si>
    <t xml:space="preserve">27 業務用機械器具製造業 </t>
    <phoneticPr fontId="32"/>
  </si>
  <si>
    <t xml:space="preserve">28 電子部品・デバイス・電子回路製造業 </t>
    <phoneticPr fontId="32"/>
  </si>
  <si>
    <t xml:space="preserve">29 電気機械器具製造業 </t>
    <phoneticPr fontId="32"/>
  </si>
  <si>
    <t xml:space="preserve">30 情報通信機械器具製造業 </t>
    <phoneticPr fontId="32"/>
  </si>
  <si>
    <t xml:space="preserve">31 輸送用機械器具製造業 </t>
    <phoneticPr fontId="32"/>
  </si>
  <si>
    <t xml:space="preserve">32 その他の製造業 </t>
    <phoneticPr fontId="32"/>
  </si>
  <si>
    <t xml:space="preserve">Ｆ 電気・ガス・熱供給・水道業 </t>
  </si>
  <si>
    <t xml:space="preserve">33 電気業 </t>
    <phoneticPr fontId="32"/>
  </si>
  <si>
    <t xml:space="preserve">34 ガス業 </t>
    <phoneticPr fontId="32"/>
  </si>
  <si>
    <t xml:space="preserve">35 熱供給業 </t>
    <phoneticPr fontId="32"/>
  </si>
  <si>
    <t xml:space="preserve">36 水道業 </t>
    <phoneticPr fontId="32"/>
  </si>
  <si>
    <t xml:space="preserve">Ｇ 情報通信業 </t>
  </si>
  <si>
    <t xml:space="preserve">37 通信業 </t>
    <phoneticPr fontId="32"/>
  </si>
  <si>
    <t xml:space="preserve">38 放送業 </t>
    <phoneticPr fontId="32"/>
  </si>
  <si>
    <t xml:space="preserve">39 情報サービス業 </t>
    <phoneticPr fontId="32"/>
  </si>
  <si>
    <t xml:space="preserve">40 インターネット付随サービス業 </t>
    <phoneticPr fontId="32"/>
  </si>
  <si>
    <t xml:space="preserve">41 映像・音声・文字情報制作業 </t>
    <phoneticPr fontId="32"/>
  </si>
  <si>
    <t xml:space="preserve">Ｈ 運輸業、郵便業 </t>
  </si>
  <si>
    <t xml:space="preserve">42 鉄道業 </t>
    <phoneticPr fontId="32"/>
  </si>
  <si>
    <t xml:space="preserve">43 道路旅客運送業 </t>
    <phoneticPr fontId="32"/>
  </si>
  <si>
    <t xml:space="preserve">44 道路貨物運送業 </t>
    <phoneticPr fontId="32"/>
  </si>
  <si>
    <t xml:space="preserve">45 水運業 </t>
    <phoneticPr fontId="32"/>
  </si>
  <si>
    <t xml:space="preserve">46 航空運輸業 </t>
    <phoneticPr fontId="32"/>
  </si>
  <si>
    <t xml:space="preserve">47 倉庫業 </t>
    <phoneticPr fontId="32"/>
  </si>
  <si>
    <t xml:space="preserve">48 運輸に附帯するサービス業 </t>
    <phoneticPr fontId="32"/>
  </si>
  <si>
    <t xml:space="preserve">49 郵便業（信書便事業を含む） </t>
    <phoneticPr fontId="32"/>
  </si>
  <si>
    <t xml:space="preserve">Ｉ 卸売・小売業 </t>
  </si>
  <si>
    <t xml:space="preserve">50 各種商品卸売業 </t>
    <phoneticPr fontId="32"/>
  </si>
  <si>
    <t xml:space="preserve">51 繊維・衣服等卸売業 </t>
    <phoneticPr fontId="32"/>
  </si>
  <si>
    <t xml:space="preserve">53 建築材料、鉱物・金属材料等卸売業 </t>
    <phoneticPr fontId="32"/>
  </si>
  <si>
    <t xml:space="preserve">54 機械器具卸売業 </t>
    <phoneticPr fontId="32"/>
  </si>
  <si>
    <t xml:space="preserve">55 その他の卸売業 </t>
    <phoneticPr fontId="32"/>
  </si>
  <si>
    <t xml:space="preserve">57 織物・衣服・身の回り品小売業 </t>
    <phoneticPr fontId="32"/>
  </si>
  <si>
    <t xml:space="preserve">58 飲食料品小売業 </t>
    <phoneticPr fontId="32"/>
  </si>
  <si>
    <t xml:space="preserve">59 機械器具小売業 </t>
    <phoneticPr fontId="32"/>
  </si>
  <si>
    <t xml:space="preserve">60 その他の小売業 </t>
    <phoneticPr fontId="32"/>
  </si>
  <si>
    <t xml:space="preserve">61 無店舗小売業 </t>
    <phoneticPr fontId="32"/>
  </si>
  <si>
    <t xml:space="preserve">Ｊ 金融業・保険業 </t>
  </si>
  <si>
    <t xml:space="preserve">62 銀行業 </t>
    <phoneticPr fontId="32"/>
  </si>
  <si>
    <t xml:space="preserve">63 協同組織金融業 </t>
    <phoneticPr fontId="32"/>
  </si>
  <si>
    <t xml:space="preserve">64 貸金業、クレジットカード業等非預金信用機関 </t>
    <phoneticPr fontId="32"/>
  </si>
  <si>
    <t xml:space="preserve">65 金融商品取引業、商品先物取引業 </t>
    <phoneticPr fontId="32"/>
  </si>
  <si>
    <t xml:space="preserve">66 補助的金融業等 </t>
    <phoneticPr fontId="32"/>
  </si>
  <si>
    <t xml:space="preserve">67 保険業（保険媒介代理業、保険サービス業を含む） </t>
    <phoneticPr fontId="32"/>
  </si>
  <si>
    <t xml:space="preserve">Ｋ 不動産業、物品賃貸業 </t>
  </si>
  <si>
    <t xml:space="preserve">68 不動産取引業 </t>
    <phoneticPr fontId="32"/>
  </si>
  <si>
    <t xml:space="preserve">69 不動産賃貸業・管理業 </t>
    <phoneticPr fontId="32"/>
  </si>
  <si>
    <t xml:space="preserve">70 物品賃貸業 </t>
    <phoneticPr fontId="32"/>
  </si>
  <si>
    <t xml:space="preserve">Ｌ 学術研究、専門・技術サービ </t>
  </si>
  <si>
    <t xml:space="preserve">71 学術・開発研究機関 </t>
    <phoneticPr fontId="32"/>
  </si>
  <si>
    <t xml:space="preserve">72 専門サービス業（他に分類されないもの） </t>
    <phoneticPr fontId="32"/>
  </si>
  <si>
    <t xml:space="preserve">73 広告業 </t>
    <phoneticPr fontId="32"/>
  </si>
  <si>
    <t xml:space="preserve">74 技術サービス業（他に分類されないもの） </t>
    <phoneticPr fontId="32"/>
  </si>
  <si>
    <t xml:space="preserve">Ｍ 宿泊業、飲食サービス業 </t>
  </si>
  <si>
    <t xml:space="preserve">75 宿泊業 </t>
    <phoneticPr fontId="32"/>
  </si>
  <si>
    <t xml:space="preserve">76 飲食店 </t>
    <phoneticPr fontId="32"/>
  </si>
  <si>
    <t xml:space="preserve">77 持ち帰り・配達飲食サービス業 </t>
    <phoneticPr fontId="32"/>
  </si>
  <si>
    <t xml:space="preserve">Ｎ 生活関連サービス業、娯楽業 </t>
  </si>
  <si>
    <t xml:space="preserve">78 選択・利用・美容・浴場業 </t>
    <phoneticPr fontId="32"/>
  </si>
  <si>
    <t xml:space="preserve">79 その他の生活関連サービス業 </t>
    <phoneticPr fontId="32"/>
  </si>
  <si>
    <t xml:space="preserve">80 娯楽業 </t>
    <phoneticPr fontId="32"/>
  </si>
  <si>
    <t xml:space="preserve">Ｏ 教育、学習支援業 </t>
  </si>
  <si>
    <t xml:space="preserve">81 学校教育 </t>
    <phoneticPr fontId="32"/>
  </si>
  <si>
    <t xml:space="preserve">82 その他の教育、学習支援業 </t>
    <phoneticPr fontId="32"/>
  </si>
  <si>
    <t xml:space="preserve">Ｐ 医療、福祉 </t>
  </si>
  <si>
    <t xml:space="preserve">83 医療業 </t>
    <phoneticPr fontId="32"/>
  </si>
  <si>
    <t xml:space="preserve">84 保健衛生 </t>
    <phoneticPr fontId="32"/>
  </si>
  <si>
    <t xml:space="preserve">85 社会保険・社会福祉・介護事業 </t>
    <phoneticPr fontId="32"/>
  </si>
  <si>
    <t xml:space="preserve">Ｑ 複合サービス事業 </t>
  </si>
  <si>
    <t xml:space="preserve">86 郵便局 </t>
    <phoneticPr fontId="32"/>
  </si>
  <si>
    <t xml:space="preserve">87 協同組合（他に分類されないもの） </t>
    <phoneticPr fontId="32"/>
  </si>
  <si>
    <t xml:space="preserve">Ｒ サービス業（他に分類されな いもの） </t>
    <phoneticPr fontId="32"/>
  </si>
  <si>
    <t xml:space="preserve">88 廃棄物処理業 </t>
    <phoneticPr fontId="32"/>
  </si>
  <si>
    <t xml:space="preserve">89 自動車整備業 </t>
    <phoneticPr fontId="32"/>
  </si>
  <si>
    <t xml:space="preserve">90 機械等修理業（別掲を除く） </t>
    <phoneticPr fontId="32"/>
  </si>
  <si>
    <t xml:space="preserve">91 職業紹介・労働者派遣業 </t>
    <phoneticPr fontId="32"/>
  </si>
  <si>
    <t xml:space="preserve">92 その他の事業サービス業 </t>
    <phoneticPr fontId="32"/>
  </si>
  <si>
    <t xml:space="preserve">93 政治・経済・文化団体 </t>
    <phoneticPr fontId="32"/>
  </si>
  <si>
    <t xml:space="preserve">94 宗教 </t>
    <phoneticPr fontId="32"/>
  </si>
  <si>
    <t xml:space="preserve">95 その他のサービス業 </t>
    <phoneticPr fontId="32"/>
  </si>
  <si>
    <t xml:space="preserve">96 外国公務 </t>
    <phoneticPr fontId="32"/>
  </si>
  <si>
    <t xml:space="preserve">Ｓ 公務（他に分類されるものを 除く） </t>
    <phoneticPr fontId="32"/>
  </si>
  <si>
    <t xml:space="preserve">97 国家公務 </t>
    <phoneticPr fontId="32"/>
  </si>
  <si>
    <t xml:space="preserve">98 地方公務 </t>
    <phoneticPr fontId="32"/>
  </si>
  <si>
    <t xml:space="preserve">Ｔ 分類不能の産業 </t>
  </si>
  <si>
    <t xml:space="preserve">99 分類不能の産業 </t>
    <phoneticPr fontId="32"/>
  </si>
  <si>
    <t>中小企業法上の分類</t>
    <rPh sb="0" eb="2">
      <t>チュウショウ</t>
    </rPh>
    <rPh sb="2" eb="4">
      <t>キギョウ</t>
    </rPh>
    <rPh sb="4" eb="5">
      <t>ホウ</t>
    </rPh>
    <rPh sb="5" eb="6">
      <t>ジョウ</t>
    </rPh>
    <rPh sb="7" eb="9">
      <t>ブンルイ</t>
    </rPh>
    <phoneticPr fontId="54"/>
  </si>
  <si>
    <t>資本金の額または出資の額の総額</t>
    <rPh sb="0" eb="3">
      <t>シホンキン</t>
    </rPh>
    <rPh sb="4" eb="5">
      <t>ガク</t>
    </rPh>
    <rPh sb="8" eb="10">
      <t>シュッシ</t>
    </rPh>
    <rPh sb="11" eb="12">
      <t>ガク</t>
    </rPh>
    <rPh sb="13" eb="15">
      <t>ソウガク</t>
    </rPh>
    <phoneticPr fontId="54"/>
  </si>
  <si>
    <t>常時使用する従業員の数</t>
    <rPh sb="0" eb="1">
      <t>ジョウ</t>
    </rPh>
    <rPh sb="1" eb="2">
      <t>ジ</t>
    </rPh>
    <rPh sb="2" eb="4">
      <t>シヨウ</t>
    </rPh>
    <rPh sb="6" eb="9">
      <t>ジュウギョウイン</t>
    </rPh>
    <rPh sb="10" eb="11">
      <t>カズ</t>
    </rPh>
    <phoneticPr fontId="54"/>
  </si>
  <si>
    <t>製造業・その他</t>
    <rPh sb="0" eb="3">
      <t>セイゾウギョウ</t>
    </rPh>
    <rPh sb="6" eb="7">
      <t>タ</t>
    </rPh>
    <phoneticPr fontId="54"/>
  </si>
  <si>
    <t>3億円以下</t>
    <rPh sb="1" eb="3">
      <t>オクエン</t>
    </rPh>
    <rPh sb="3" eb="5">
      <t>イカ</t>
    </rPh>
    <phoneticPr fontId="54"/>
  </si>
  <si>
    <t>300人以下</t>
    <rPh sb="3" eb="4">
      <t>ニン</t>
    </rPh>
    <rPh sb="4" eb="6">
      <t>イカ</t>
    </rPh>
    <phoneticPr fontId="54"/>
  </si>
  <si>
    <t>卸売業</t>
    <rPh sb="0" eb="3">
      <t>オロシウリギョウ</t>
    </rPh>
    <phoneticPr fontId="54"/>
  </si>
  <si>
    <t>1億円以下</t>
    <rPh sb="1" eb="3">
      <t>オクエン</t>
    </rPh>
    <rPh sb="3" eb="5">
      <t>イカ</t>
    </rPh>
    <phoneticPr fontId="54"/>
  </si>
  <si>
    <t>100人以下</t>
    <rPh sb="3" eb="4">
      <t>ニン</t>
    </rPh>
    <rPh sb="4" eb="6">
      <t>イカ</t>
    </rPh>
    <phoneticPr fontId="54"/>
  </si>
  <si>
    <t>サービス業</t>
    <rPh sb="4" eb="5">
      <t>ギョウ</t>
    </rPh>
    <phoneticPr fontId="54"/>
  </si>
  <si>
    <t>5千万円以下</t>
    <rPh sb="1" eb="3">
      <t>センマン</t>
    </rPh>
    <rPh sb="3" eb="4">
      <t>エン</t>
    </rPh>
    <rPh sb="4" eb="6">
      <t>イカ</t>
    </rPh>
    <phoneticPr fontId="54"/>
  </si>
  <si>
    <t>小売業</t>
    <rPh sb="0" eb="3">
      <t>コウリギョウ</t>
    </rPh>
    <phoneticPr fontId="54"/>
  </si>
  <si>
    <t>5千万円以下</t>
    <rPh sb="1" eb="4">
      <t>センマンエン</t>
    </rPh>
    <rPh sb="4" eb="6">
      <t>イカ</t>
    </rPh>
    <phoneticPr fontId="54"/>
  </si>
  <si>
    <t>50人以下</t>
    <rPh sb="2" eb="3">
      <t>ニン</t>
    </rPh>
    <rPh sb="3" eb="5">
      <t>イカ</t>
    </rPh>
    <phoneticPr fontId="54"/>
  </si>
  <si>
    <t>中小企業法上の分類</t>
    <rPh sb="0" eb="6">
      <t>チュウショウキギョウホウジョウ</t>
    </rPh>
    <rPh sb="7" eb="9">
      <t>ブンルイ</t>
    </rPh>
    <phoneticPr fontId="54"/>
  </si>
  <si>
    <t>日本標準産業分類</t>
    <rPh sb="0" eb="2">
      <t>ニホン</t>
    </rPh>
    <rPh sb="2" eb="4">
      <t>ヒョウジュン</t>
    </rPh>
    <rPh sb="4" eb="6">
      <t>サンギョウ</t>
    </rPh>
    <rPh sb="6" eb="8">
      <t>ブンルイ</t>
    </rPh>
    <phoneticPr fontId="54"/>
  </si>
  <si>
    <t>中小企業法上の分類</t>
    <phoneticPr fontId="54"/>
  </si>
  <si>
    <t>大分類コード</t>
    <phoneticPr fontId="54"/>
  </si>
  <si>
    <t>中分類コード</t>
  </si>
  <si>
    <t>小分類コード</t>
  </si>
  <si>
    <t>細分類コード</t>
  </si>
  <si>
    <t>項目名</t>
  </si>
  <si>
    <t>A</t>
  </si>
  <si>
    <t>農業，林業</t>
  </si>
  <si>
    <t>農業</t>
  </si>
  <si>
    <t>管理，補助的経済活動を行う事業所（01農業）</t>
  </si>
  <si>
    <t>主として管理事務を行う本社等</t>
  </si>
  <si>
    <t>その他の管理，補助的経済活動を行う事業所</t>
  </si>
  <si>
    <t>耕種農業</t>
  </si>
  <si>
    <t>米作農業</t>
  </si>
  <si>
    <t>米作以外の穀作農業</t>
  </si>
  <si>
    <t>野菜作農業（きのこ類の栽培を含む）</t>
  </si>
  <si>
    <t>果樹作農業</t>
  </si>
  <si>
    <t>花き作農業</t>
  </si>
  <si>
    <t>工芸農作物農業</t>
  </si>
  <si>
    <t>ばれいしょ・かんしょ作農業</t>
  </si>
  <si>
    <t>その他の耕種農業</t>
  </si>
  <si>
    <t>畜産農業</t>
  </si>
  <si>
    <t>酪農業</t>
  </si>
  <si>
    <t>肉用牛生産業</t>
  </si>
  <si>
    <t>養豚業</t>
  </si>
  <si>
    <t>養鶏業</t>
  </si>
  <si>
    <t>畜産類似業</t>
  </si>
  <si>
    <t>養蚕農業</t>
  </si>
  <si>
    <t>その他の畜産農業</t>
  </si>
  <si>
    <t>農業サービス業（園芸サービス業を除く）</t>
  </si>
  <si>
    <t>穀作サービス業</t>
  </si>
  <si>
    <t>野菜作・果樹作サービス業</t>
  </si>
  <si>
    <t>穀作，野菜作・果樹作以外の耕種サービス業</t>
  </si>
  <si>
    <t>畜産サービス業（獣医業を除く）</t>
  </si>
  <si>
    <t>園芸サービス業</t>
  </si>
  <si>
    <t>林業</t>
  </si>
  <si>
    <t>管理，補助的経済活動を行う事業所（02林業）</t>
  </si>
  <si>
    <t>育林業</t>
  </si>
  <si>
    <t>素材生産業</t>
  </si>
  <si>
    <t>特用林産物生産業（きのこ類の栽培を除く）</t>
  </si>
  <si>
    <t>製薪炭業</t>
  </si>
  <si>
    <t>その他の特用林産物生産業（きのこ類の栽培を除く）</t>
  </si>
  <si>
    <t>林業サービス業</t>
  </si>
  <si>
    <t>育林サービス業</t>
  </si>
  <si>
    <t>素材生産サービス業</t>
  </si>
  <si>
    <t>山林種苗生産サービス業</t>
  </si>
  <si>
    <t>その他の林業サービス業</t>
  </si>
  <si>
    <t>その他の林業</t>
  </si>
  <si>
    <t>B</t>
  </si>
  <si>
    <t>漁業</t>
  </si>
  <si>
    <t>漁業（水産養殖業を除く）</t>
  </si>
  <si>
    <t>管理，補助的経済活動を行う事業所（03漁業）</t>
  </si>
  <si>
    <t>海面漁業</t>
  </si>
  <si>
    <t>底びき網漁業</t>
  </si>
  <si>
    <t>まき網漁業</t>
  </si>
  <si>
    <t>刺網漁業</t>
  </si>
  <si>
    <t>釣・はえ縄漁業</t>
  </si>
  <si>
    <t>定置網漁業</t>
  </si>
  <si>
    <t>地びき網・船びき網漁業</t>
  </si>
  <si>
    <t>採貝・採藻業</t>
  </si>
  <si>
    <t>捕鯨業</t>
  </si>
  <si>
    <t>その他の海面漁業</t>
  </si>
  <si>
    <t>内水面漁業</t>
  </si>
  <si>
    <t>水産養殖業</t>
  </si>
  <si>
    <t>管理，補助的経済活動を行う事業所（04水産養殖業）</t>
  </si>
  <si>
    <t>海面養殖業</t>
  </si>
  <si>
    <t>魚類養殖業</t>
  </si>
  <si>
    <t>貝類養殖業</t>
  </si>
  <si>
    <t>藻類養殖業</t>
  </si>
  <si>
    <t>真珠養殖業</t>
  </si>
  <si>
    <t>種苗養殖業</t>
  </si>
  <si>
    <t>その他の海面養殖業</t>
  </si>
  <si>
    <t>内水面養殖業</t>
  </si>
  <si>
    <t>C</t>
  </si>
  <si>
    <t>鉱業，採石業，砂利採取業</t>
  </si>
  <si>
    <t>管理，補助的経済活動を行う事業所（05鉱業，採石業，砂利採取業）</t>
  </si>
  <si>
    <t>金属鉱業</t>
  </si>
  <si>
    <t>金・銀鉱業</t>
  </si>
  <si>
    <t>鉛・亜鉛鉱業</t>
  </si>
  <si>
    <t>鉄鉱業</t>
  </si>
  <si>
    <t>その他の金属鉱業</t>
  </si>
  <si>
    <t>石炭・亜炭鉱業</t>
  </si>
  <si>
    <t>石炭鉱業（石炭選別業を含む）</t>
  </si>
  <si>
    <t>亜炭鉱業</t>
  </si>
  <si>
    <t>原油・天然ガス鉱業</t>
  </si>
  <si>
    <t>原油鉱業</t>
  </si>
  <si>
    <t>天然ガス鉱業</t>
  </si>
  <si>
    <t>採石業，砂・砂利・玉石採取業</t>
  </si>
  <si>
    <t>花こう岩・同類似岩石採石業</t>
  </si>
  <si>
    <t>石英粗面岩・同類似岩石採石業</t>
  </si>
  <si>
    <t>安山岩・同類似岩石採石業</t>
  </si>
  <si>
    <t>大理石採石業</t>
  </si>
  <si>
    <t>ぎょう灰岩採石業</t>
  </si>
  <si>
    <t>砂岩採石業</t>
  </si>
  <si>
    <t>粘板岩採石業</t>
  </si>
  <si>
    <t>砂・砂利・玉石採取業</t>
  </si>
  <si>
    <t>その他の採石業，砂・砂利・玉石採取業</t>
  </si>
  <si>
    <t>窯業原料用鉱物鉱業（耐火物・陶磁器・ガラス・セメント原料用に限る）</t>
  </si>
  <si>
    <t>耐火粘土鉱業</t>
  </si>
  <si>
    <t>ろう石鉱業</t>
  </si>
  <si>
    <t>ドロマイト鉱業</t>
  </si>
  <si>
    <t>長石鉱業</t>
  </si>
  <si>
    <t>けい石鉱業</t>
  </si>
  <si>
    <t>天然けい砂鉱業</t>
  </si>
  <si>
    <t>石灰石鉱業</t>
  </si>
  <si>
    <t>その他の窯業原料用鉱物鉱業</t>
  </si>
  <si>
    <t>その他の鉱業</t>
  </si>
  <si>
    <t>酸性白土鉱業</t>
  </si>
  <si>
    <t>ベントナイト鉱業</t>
  </si>
  <si>
    <t>けいそう土鉱業</t>
  </si>
  <si>
    <t>滑石鉱業</t>
  </si>
  <si>
    <t>他に分類されない鉱業</t>
  </si>
  <si>
    <t>D</t>
  </si>
  <si>
    <t>建設業</t>
  </si>
  <si>
    <t>総合工事業</t>
  </si>
  <si>
    <t>管理，補助的経済活動を行う事業所（06総合工事業）</t>
  </si>
  <si>
    <t>一般土木建築工事業</t>
  </si>
  <si>
    <t>土木工事業（舗装工事業を除く）</t>
  </si>
  <si>
    <t>土木工事業(別掲を除く)</t>
  </si>
  <si>
    <t>造園工事業</t>
  </si>
  <si>
    <t>しゅんせつ工事業</t>
  </si>
  <si>
    <t>舗装工事業</t>
  </si>
  <si>
    <t>建築工事業(木造建築工事業を除く)</t>
  </si>
  <si>
    <t>木造建築工事業</t>
  </si>
  <si>
    <t>建築リフォーム工事業</t>
  </si>
  <si>
    <t>職別工事業(設備工事業を除く)</t>
  </si>
  <si>
    <t>管理，補助的経済活動を行う事業所（07職別工事業）</t>
  </si>
  <si>
    <t>大工工事業</t>
  </si>
  <si>
    <t>大工工事業(型枠大工工事業を除く)</t>
  </si>
  <si>
    <t>型枠大工工事業</t>
  </si>
  <si>
    <t>とび・土工・コンクリート工事業</t>
  </si>
  <si>
    <t>とび工事業</t>
  </si>
  <si>
    <t>土工・コンクリート工事業</t>
  </si>
  <si>
    <t>特殊コンクリート工事業</t>
  </si>
  <si>
    <t>鉄骨・鉄筋工事業</t>
  </si>
  <si>
    <t>鉄骨工事業</t>
  </si>
  <si>
    <t>鉄筋工事業</t>
  </si>
  <si>
    <t>石工・れんが・タイル・ブロック工事業</t>
  </si>
  <si>
    <t>石工工事業</t>
  </si>
  <si>
    <t>れんが工事業</t>
  </si>
  <si>
    <t>タイル工事業</t>
  </si>
  <si>
    <t>コンクリートブロック工事業</t>
  </si>
  <si>
    <t>左官工事業</t>
  </si>
  <si>
    <t>板金・金物工事業</t>
  </si>
  <si>
    <t>金属製屋根工事業</t>
  </si>
  <si>
    <t>板金工事業</t>
  </si>
  <si>
    <t>建築金物工事業</t>
  </si>
  <si>
    <t>塗装工事業</t>
  </si>
  <si>
    <t>塗装工事業（道路標示・区画線工事業を除く）</t>
  </si>
  <si>
    <t>道路標示・区画線工事業</t>
  </si>
  <si>
    <t>床・内装工事業</t>
  </si>
  <si>
    <t>床工事業</t>
  </si>
  <si>
    <t>内装工事業</t>
  </si>
  <si>
    <t>その他の職別工事業</t>
  </si>
  <si>
    <t>ガラス工事業</t>
  </si>
  <si>
    <t>金属製建具工事業</t>
  </si>
  <si>
    <t>木製建具工事業</t>
  </si>
  <si>
    <t>屋根工事業（金属製屋根工事業を除く）</t>
  </si>
  <si>
    <t>防水工事業</t>
  </si>
  <si>
    <t>はつり・解体工事業</t>
  </si>
  <si>
    <t>他に分類されない職別工事業</t>
  </si>
  <si>
    <t>設備工事業</t>
  </si>
  <si>
    <t>管理，補助的経済活動を行う事業所（08設備工事業）</t>
  </si>
  <si>
    <t>電気工事業</t>
  </si>
  <si>
    <t>一般電気工事業</t>
  </si>
  <si>
    <t>電気配線工事業</t>
  </si>
  <si>
    <t>電気通信・信号装置工事業</t>
  </si>
  <si>
    <t>電気通信工事業（有線テレビジョン放送設備設置工事業を除く）</t>
  </si>
  <si>
    <t>有線テレビジョン放送設備設置工事業</t>
  </si>
  <si>
    <t>信号装置工事業</t>
  </si>
  <si>
    <t>管工事業（さく井工事業を除く）</t>
  </si>
  <si>
    <t>一般管工事業</t>
  </si>
  <si>
    <t>冷暖房設備工事業</t>
  </si>
  <si>
    <t>給排水・衛生設備工事業</t>
  </si>
  <si>
    <t>その他の管工事業</t>
  </si>
  <si>
    <t>機械器具設置工事業</t>
  </si>
  <si>
    <t>機械器具設置工事業（昇降設備工事業を除く）</t>
  </si>
  <si>
    <t>昇降設備工事業</t>
  </si>
  <si>
    <t>その他の設備工事業</t>
  </si>
  <si>
    <t>築炉工事業</t>
  </si>
  <si>
    <t>熱絶縁工事業</t>
  </si>
  <si>
    <t>道路標識設置工事業</t>
  </si>
  <si>
    <t>さく井工事業</t>
  </si>
  <si>
    <t>E</t>
  </si>
  <si>
    <t>製造業</t>
  </si>
  <si>
    <t>食料品製造業</t>
  </si>
  <si>
    <t>管理，補助的経済活動を行う事業所（09食料品製造業）</t>
  </si>
  <si>
    <t>畜産食料品製造業</t>
  </si>
  <si>
    <t>部分肉・冷凍肉製造業</t>
  </si>
  <si>
    <t>肉加工品製造業</t>
  </si>
  <si>
    <t>処理牛乳・乳飲料製造業</t>
  </si>
  <si>
    <t>乳製品製造業（処理牛乳，乳飲料を除く）</t>
  </si>
  <si>
    <t>その他の畜産食料品製造業</t>
  </si>
  <si>
    <t>水産食料品製造業</t>
  </si>
  <si>
    <t>水産缶詰・瓶詰製造業</t>
  </si>
  <si>
    <t>海藻加工業</t>
  </si>
  <si>
    <t>水産練製品製造業</t>
  </si>
  <si>
    <t>塩干・塩蔵品製造業</t>
  </si>
  <si>
    <t>冷凍水産物製造業</t>
  </si>
  <si>
    <t>冷凍水産食品製造業</t>
  </si>
  <si>
    <t>その他の水産食料品製造業</t>
  </si>
  <si>
    <t>野菜缶詰・果実缶詰・農産保存食料品製造業</t>
  </si>
  <si>
    <t>野菜缶詰・果実缶詰・農産保存食料品製造業（野菜漬物を除く）</t>
  </si>
  <si>
    <t>野菜漬物製造業（缶詰，瓶詰，つぼ詰を除く）</t>
  </si>
  <si>
    <t>調味料製造業</t>
  </si>
  <si>
    <t>味そ製造業</t>
  </si>
  <si>
    <t>しょう油・食用アミノ酸製造業</t>
  </si>
  <si>
    <t>ソース製造業</t>
  </si>
  <si>
    <t>食酢製造業</t>
  </si>
  <si>
    <t>その他の調味料製造業</t>
  </si>
  <si>
    <t>糖類製造業</t>
  </si>
  <si>
    <t>砂糖製造業（砂糖精製業を除く）</t>
  </si>
  <si>
    <t>砂糖精製業</t>
  </si>
  <si>
    <t>ぶどう糖・水あめ・異性化糖製造業</t>
  </si>
  <si>
    <t>精穀・製粉業</t>
  </si>
  <si>
    <t>精米・精麦業</t>
  </si>
  <si>
    <t>小麦粉製造業</t>
  </si>
  <si>
    <t>その他の精穀・製粉業</t>
  </si>
  <si>
    <t>パン・菓子製造業</t>
  </si>
  <si>
    <t>パン製造業</t>
  </si>
  <si>
    <t>生菓子製造業</t>
  </si>
  <si>
    <t>ビスケット類・干菓子製造業</t>
  </si>
  <si>
    <t>米菓製造業</t>
  </si>
  <si>
    <t>その他のパン・菓子製造業</t>
  </si>
  <si>
    <t>動植物油脂製造業</t>
  </si>
  <si>
    <t>動植物油脂製造業（食用油脂加工業を除く）</t>
  </si>
  <si>
    <t>食用油脂加工業</t>
  </si>
  <si>
    <t>その他の食料品製造業</t>
  </si>
  <si>
    <t>でんぷん製造業</t>
  </si>
  <si>
    <t>めん類製造業</t>
  </si>
  <si>
    <t>豆腐・油揚製造業</t>
  </si>
  <si>
    <t>あん類製造業</t>
  </si>
  <si>
    <t>冷凍調理食品製造業</t>
  </si>
  <si>
    <t>そう（惣）菜製造業</t>
  </si>
  <si>
    <t>すし・弁当・調理パン製造業</t>
  </si>
  <si>
    <t>レトルト食品製造業</t>
  </si>
  <si>
    <t>他に分類されない食料品製造業</t>
  </si>
  <si>
    <t>飲料・たばこ・飼料製造業</t>
  </si>
  <si>
    <t>管理，補助的経済活動を行う事業所（10飲料・たばこ・飼料製造業）</t>
  </si>
  <si>
    <t>清涼飲料製造業</t>
  </si>
  <si>
    <t>酒類製造業</t>
  </si>
  <si>
    <t>果実酒製造業</t>
  </si>
  <si>
    <t>ビール類製造業</t>
  </si>
  <si>
    <t>清酒製造業</t>
  </si>
  <si>
    <t>蒸留酒・混成酒製造業</t>
  </si>
  <si>
    <t>茶・コーヒー製造業（清涼飲料を除く）</t>
  </si>
  <si>
    <t>製茶業</t>
  </si>
  <si>
    <t>コーヒー製造業</t>
  </si>
  <si>
    <t>製氷業</t>
  </si>
  <si>
    <t>たばこ製造業</t>
  </si>
  <si>
    <t>たばこ製造業（葉たばこ処理業を除く)</t>
  </si>
  <si>
    <t>葉たばこ処理業</t>
  </si>
  <si>
    <t>飼料・有機質肥料製造業</t>
  </si>
  <si>
    <t>配合飼料製造業</t>
  </si>
  <si>
    <t>単体飼料製造業</t>
  </si>
  <si>
    <t>有機質肥料製造業</t>
  </si>
  <si>
    <t>繊維工業</t>
  </si>
  <si>
    <t>管理，補助的経済活動を行う事業所（11繊維工業）</t>
  </si>
  <si>
    <t>製糸業，紡績業，化学繊維・ねん糸等製造業</t>
  </si>
  <si>
    <t>製糸業</t>
  </si>
  <si>
    <t>化学繊維製造業</t>
  </si>
  <si>
    <t>炭素繊維製造業</t>
  </si>
  <si>
    <t>綿紡績業</t>
  </si>
  <si>
    <t>化学繊維紡績業</t>
  </si>
  <si>
    <t>毛紡績業</t>
  </si>
  <si>
    <t>ねん糸製造業（かさ高加工糸を除く）</t>
  </si>
  <si>
    <t>かさ高加工糸製造業</t>
  </si>
  <si>
    <t>その他の紡績業</t>
  </si>
  <si>
    <t>織物業</t>
  </si>
  <si>
    <t>綿・スフ織物業</t>
  </si>
  <si>
    <t>絹・人絹織物業</t>
  </si>
  <si>
    <t>毛織物業</t>
  </si>
  <si>
    <t>麻織物業</t>
  </si>
  <si>
    <t>細幅織物業</t>
  </si>
  <si>
    <t>その他の織物業</t>
  </si>
  <si>
    <t>ニット生地製造業</t>
  </si>
  <si>
    <t>丸編ニット生地製造業</t>
  </si>
  <si>
    <t>たて編ニット生地製造業</t>
  </si>
  <si>
    <t>横編ニット生地製造業</t>
  </si>
  <si>
    <t>染色整理業</t>
  </si>
  <si>
    <t>綿・スフ・麻織物機械染色業</t>
  </si>
  <si>
    <t>絹・人絹織物機械染色業</t>
  </si>
  <si>
    <t>毛織物機械染色整理業</t>
  </si>
  <si>
    <t>織物整理業</t>
  </si>
  <si>
    <t>織物手加工染色整理業</t>
  </si>
  <si>
    <t>綿状繊維・糸染色整理業</t>
  </si>
  <si>
    <t>ニット・レース染色整理業</t>
  </si>
  <si>
    <t>繊維雑品染色整理業</t>
  </si>
  <si>
    <t>綱・網・レース・繊維粗製品製造業</t>
  </si>
  <si>
    <t>綱製造業</t>
  </si>
  <si>
    <t>漁網製造業</t>
  </si>
  <si>
    <t>網地製造業（漁網を除く）</t>
  </si>
  <si>
    <t>レース製造業</t>
  </si>
  <si>
    <t>組ひも製造業</t>
  </si>
  <si>
    <t>整毛業</t>
  </si>
  <si>
    <t>フェルト・不織布製造業</t>
  </si>
  <si>
    <t>上塗りした織物・防水した織物製造業</t>
  </si>
  <si>
    <t>その他の繊維粗製品製造業</t>
  </si>
  <si>
    <t>外衣・シャツ製造業（和式を除く）</t>
  </si>
  <si>
    <t>織物製成人男子・少年服製造業（不織布製及びレース製を含む）</t>
  </si>
  <si>
    <t>織物製成人女子・少女服製造業（不織布製及びレース製を含む）</t>
  </si>
  <si>
    <t>織物製乳幼児服製造業（不織布製及びレース製を含む）</t>
  </si>
  <si>
    <t>織物製シャツ製造業（不織布製及びレース製を含み、下着を除く）</t>
  </si>
  <si>
    <t>織物製事務用・作業用・衛生用・スポーツ用衣服・学校服製造業（不織布製及びレース製を含む）</t>
  </si>
  <si>
    <t>ニット製外衣製造業（アウターシャツ類，セーター類などを除く）</t>
  </si>
  <si>
    <t>ニット製アウターシャツ類製造業</t>
  </si>
  <si>
    <t>セーター類製造業</t>
  </si>
  <si>
    <t>その他の外衣・シャツ製造業</t>
  </si>
  <si>
    <t>下着類製造業</t>
  </si>
  <si>
    <t>織物製下着製造業</t>
  </si>
  <si>
    <t>ニット製下着製造業</t>
  </si>
  <si>
    <t>織物製・ニット製寝着類製造業</t>
  </si>
  <si>
    <t>補整着製造業</t>
  </si>
  <si>
    <t>和装製品・その他の衣服・繊維製身の回り品製造業</t>
  </si>
  <si>
    <t>和装製品製造業（足袋を含む）</t>
  </si>
  <si>
    <t>ネクタイ製造業</t>
  </si>
  <si>
    <t>スカーフ・マフラー・ハンカチーフ製造業</t>
  </si>
  <si>
    <t>靴下製造業</t>
  </si>
  <si>
    <t>手袋製造業</t>
  </si>
  <si>
    <t>帽子製造業（帽体を含む）</t>
  </si>
  <si>
    <t>他に分類されない衣服・繊維製身の回り品製造業</t>
  </si>
  <si>
    <t>その他の繊維製品製造業</t>
  </si>
  <si>
    <t>寝具製造業</t>
  </si>
  <si>
    <t>毛布製造業</t>
  </si>
  <si>
    <t>じゅうたん・その他の繊維製床敷物製造業</t>
  </si>
  <si>
    <t>帆布製品製造業</t>
  </si>
  <si>
    <t>繊維製袋製造業</t>
  </si>
  <si>
    <t>刺しゅう業</t>
  </si>
  <si>
    <t>タオル製造業</t>
  </si>
  <si>
    <t>繊維製衛生材料製造業</t>
  </si>
  <si>
    <t>他に分類されない繊維製品製造業</t>
  </si>
  <si>
    <t>木材・木製品製造業（家具を除く）</t>
  </si>
  <si>
    <t>管理，補助的経済活動を行う事業所（12木材・木製品製造業）</t>
  </si>
  <si>
    <t>製材業，木製品製造業</t>
  </si>
  <si>
    <t>一般製材業</t>
  </si>
  <si>
    <t>単板（ベニヤ）製造業</t>
  </si>
  <si>
    <t>木材チップ製造業</t>
  </si>
  <si>
    <t>その他の特殊製材業</t>
  </si>
  <si>
    <t>造作材・合板・建築用組立材料製造業</t>
  </si>
  <si>
    <t>造作材製造業（建具を除く）</t>
  </si>
  <si>
    <t>合板製造業</t>
  </si>
  <si>
    <t>集成材製造業</t>
  </si>
  <si>
    <t>建築用木製組立材料製造業</t>
  </si>
  <si>
    <t>パーティクルボード製造業</t>
  </si>
  <si>
    <t>繊維板製造業</t>
  </si>
  <si>
    <t>銘木製造業</t>
  </si>
  <si>
    <t>床板製造業</t>
  </si>
  <si>
    <t>木製容器製造業（竹，とうを含む）</t>
  </si>
  <si>
    <t>竹・とう・きりゅう等容器製造業</t>
  </si>
  <si>
    <t>木箱製造業</t>
  </si>
  <si>
    <t>たる・おけ製造業</t>
  </si>
  <si>
    <t>その他の木製品製造業(竹，とうを含む)</t>
  </si>
  <si>
    <t>木材薬品処理業</t>
  </si>
  <si>
    <t>コルク加工基礎資材・コルク製品製造業</t>
  </si>
  <si>
    <t>他に分類されない木製品製造業(竹，とうを含む)</t>
  </si>
  <si>
    <t>家具・装備品製造業</t>
  </si>
  <si>
    <t>管理，補助的経済活動を行う事業所（13家具・装備品製造業）</t>
  </si>
  <si>
    <t>家具製造業</t>
  </si>
  <si>
    <t>木製家具製造業（漆塗りを除く）</t>
  </si>
  <si>
    <t>金属製家具製造業</t>
  </si>
  <si>
    <t>マットレス・組スプリング製造業</t>
  </si>
  <si>
    <t>宗教用具製造業</t>
  </si>
  <si>
    <t>建具製造業</t>
  </si>
  <si>
    <t>その他の家具・装備品製造業</t>
  </si>
  <si>
    <t>事務所用・店舗用装備品製造業</t>
  </si>
  <si>
    <t>窓用・扉用日よけ，日本びょうぶ等製造業</t>
  </si>
  <si>
    <t>鏡縁・額縁製造業</t>
  </si>
  <si>
    <t>他に分類されない家具・装備品製造業</t>
  </si>
  <si>
    <t>パルプ・紙・紙加工品製造業</t>
  </si>
  <si>
    <t>管理，補助的経済活動を行う事業所（14パルプ・紙・紙加工品製造業）</t>
  </si>
  <si>
    <t>パルプ製造業</t>
  </si>
  <si>
    <t>紙製造業</t>
  </si>
  <si>
    <t>洋紙製造業</t>
  </si>
  <si>
    <t>板紙製造業</t>
  </si>
  <si>
    <t>機械すき和紙製造業</t>
  </si>
  <si>
    <t>手すき和紙製造業</t>
  </si>
  <si>
    <t>加工紙製造業</t>
  </si>
  <si>
    <t>塗工紙製造業（印刷用紙を除く）</t>
  </si>
  <si>
    <t>段ボール製造業</t>
  </si>
  <si>
    <t>壁紙・ふすま紙製造業</t>
  </si>
  <si>
    <t>紙製品製造業</t>
  </si>
  <si>
    <t>事務用・学用紙製品製造業</t>
  </si>
  <si>
    <t>日用紙製品製造業</t>
  </si>
  <si>
    <t>その他の紙製品製造業</t>
  </si>
  <si>
    <t>紙製容器製造業</t>
  </si>
  <si>
    <t>重包装紙袋製造業</t>
  </si>
  <si>
    <t>角底紙袋製造業</t>
  </si>
  <si>
    <t>段ボール箱製造業</t>
  </si>
  <si>
    <t>紙器製造業</t>
  </si>
  <si>
    <t>その他のパルプ・紙・紙加工品製造業</t>
  </si>
  <si>
    <t>印刷・同関連業</t>
  </si>
  <si>
    <t>管理，補助的経済活動を行う事業所（15印刷・同関連業）</t>
  </si>
  <si>
    <t>印刷業</t>
  </si>
  <si>
    <t>オフセット印刷業（紙に対するもの）</t>
  </si>
  <si>
    <t>オフセット印刷以外の印刷業（紙に対するもの）</t>
  </si>
  <si>
    <t>紙以外の印刷業</t>
  </si>
  <si>
    <t>製版業</t>
  </si>
  <si>
    <t>製本業，印刷物加工業</t>
  </si>
  <si>
    <t>製本業</t>
  </si>
  <si>
    <t>印刷物加工業</t>
  </si>
  <si>
    <t>印刷関連サービス業</t>
  </si>
  <si>
    <t>化学工業</t>
  </si>
  <si>
    <t>管理，補助的経済活動を行う事業所（16化学工業）</t>
  </si>
  <si>
    <t>化学肥料製造業</t>
  </si>
  <si>
    <t>窒素質・りん酸質肥料製造業</t>
  </si>
  <si>
    <t>複合肥料製造業</t>
  </si>
  <si>
    <t>その他の化学肥料製造業</t>
  </si>
  <si>
    <t>無機化学工業製品製造業</t>
  </si>
  <si>
    <t>ソーダ工業</t>
  </si>
  <si>
    <t>無機顔料製造業</t>
  </si>
  <si>
    <t>圧縮ガス・液化ガス製造業</t>
  </si>
  <si>
    <t>塩製造業</t>
  </si>
  <si>
    <t>その他の無機化学工業製品製造業</t>
  </si>
  <si>
    <t>有機化学工業製品製造業</t>
  </si>
  <si>
    <t>石油化学系基礎製品製造業（一貫して生産される誘導品を含む）</t>
  </si>
  <si>
    <t>脂肪族系中間物製造業（脂肪族系溶剤を含む）</t>
  </si>
  <si>
    <t>発酵工業</t>
  </si>
  <si>
    <t>環式中間物・合成染料・有機顔料製造業</t>
  </si>
  <si>
    <t>プラスチック製造業</t>
  </si>
  <si>
    <t>合成ゴム製造業</t>
  </si>
  <si>
    <t>その他の有機化学工業製品製造業</t>
  </si>
  <si>
    <t>油脂加工製品・石けん・合成洗剤・界面活性剤・塗料製造業</t>
  </si>
  <si>
    <t>脂肪酸・硬化油・グリセリン製造業</t>
  </si>
  <si>
    <t>石けん・合成洗剤製造業</t>
  </si>
  <si>
    <t>界面活性剤製造業（石けん，合成洗剤を除く）</t>
  </si>
  <si>
    <t>塗料製造業</t>
  </si>
  <si>
    <t>印刷インキ製造業</t>
  </si>
  <si>
    <t>洗浄剤・磨用剤製造業</t>
  </si>
  <si>
    <t>ろうそく製造業</t>
  </si>
  <si>
    <t>医薬品製造業</t>
  </si>
  <si>
    <t>医薬品原薬製造業</t>
  </si>
  <si>
    <t>医薬品製剤製造業</t>
  </si>
  <si>
    <t>生物学的製剤製造業</t>
  </si>
  <si>
    <t>生薬・漢方製剤製造業</t>
  </si>
  <si>
    <t>動物用医薬品製造業</t>
  </si>
  <si>
    <t>化粧品・歯磨・その他の化粧用調整品製造業</t>
  </si>
  <si>
    <t>仕上用・皮膚用化粧品製造業（香水，オーデコロンを含む）</t>
  </si>
  <si>
    <t>頭髪用化粧品製造業</t>
  </si>
  <si>
    <t>その他の化粧品・歯磨・化粧用調整品製造業</t>
  </si>
  <si>
    <t>その他の化学工業</t>
  </si>
  <si>
    <t>火薬類製造業</t>
  </si>
  <si>
    <t>農薬製造業</t>
  </si>
  <si>
    <t>香料製造業</t>
  </si>
  <si>
    <t>ゼラチン・接着剤製造業</t>
  </si>
  <si>
    <t>写真感光材料製造業</t>
  </si>
  <si>
    <t>天然樹脂製品・木材化学製品製造業</t>
  </si>
  <si>
    <t>試薬製造業</t>
  </si>
  <si>
    <t>他に分類されない化学工業製品製造業</t>
  </si>
  <si>
    <t>石油製品・石炭製品製造業</t>
  </si>
  <si>
    <t>管理，補助的経済活動を行う事業所（17石油製品・石炭製品製造業）</t>
  </si>
  <si>
    <t>石油精製業</t>
  </si>
  <si>
    <t>潤滑油・グリース製造業（石油精製業によらないもの）</t>
  </si>
  <si>
    <t>コークス製造業</t>
  </si>
  <si>
    <t>舗装材料製造業</t>
  </si>
  <si>
    <t>その他の石油製品・石炭製品製造業</t>
  </si>
  <si>
    <t>プラスチック製品製造業（別掲を除く）</t>
  </si>
  <si>
    <t>管理，補助的経済活動を行う事業所（18プラスチック製品製造業）</t>
  </si>
  <si>
    <t>プラスチック板・棒・管・継手・異形押出製品製造業</t>
  </si>
  <si>
    <t>プラスチック板・棒製造業</t>
  </si>
  <si>
    <t>プラスチック管製造業</t>
  </si>
  <si>
    <t>プラスチック継手製造業</t>
  </si>
  <si>
    <t>プラスチック異形押出製品製造業</t>
  </si>
  <si>
    <t>プラスチック板・棒・管・継手・異形押出製品加工業</t>
  </si>
  <si>
    <t>プラスチックフィルム・シート・床材・合成皮革製造業</t>
  </si>
  <si>
    <t>プラスチックフィルム製造業</t>
  </si>
  <si>
    <t>プラスチックシート製造業</t>
  </si>
  <si>
    <t>プラスチック床材製造業</t>
  </si>
  <si>
    <t>合成皮革製造業</t>
  </si>
  <si>
    <t>プラスチックフィルム・シート・床材・合成皮革加工業</t>
  </si>
  <si>
    <t>工業用プラスチック製品製造業</t>
  </si>
  <si>
    <t>電気機械器具用プラスチック製品製造業（加工業を除く）</t>
  </si>
  <si>
    <t>輸送機械器具用プラスチック製品製造業（加工業を除く）</t>
  </si>
  <si>
    <t>その他の工業用プラスチック製品製造業（加工業を除く）</t>
  </si>
  <si>
    <t>工業用プラスチック製品加工業</t>
  </si>
  <si>
    <t>発泡・強化プラスチック製品製造業</t>
  </si>
  <si>
    <t>軟質プラスチック発泡製品製造業（半硬質性を含む）</t>
  </si>
  <si>
    <t>硬質プラスチック発泡製品製造業</t>
  </si>
  <si>
    <t>強化プラスチック製板・棒・管・継手製造業</t>
  </si>
  <si>
    <t>強化プラスチック製容器・浴槽等製造業</t>
  </si>
  <si>
    <t>発泡・強化プラスチック製品加工業</t>
  </si>
  <si>
    <t>プラスチック成形材料製造業（廃プラスチックを含む）</t>
  </si>
  <si>
    <t>プラスチック成形材料製造業</t>
  </si>
  <si>
    <t>廃プラスチック製品製造業</t>
  </si>
  <si>
    <t>その他のプラスチック製品製造業</t>
  </si>
  <si>
    <t>プラスチック製日用雑貨・食卓用品製造業</t>
  </si>
  <si>
    <t>プラスチック製容器製造業</t>
  </si>
  <si>
    <t>他に分類されないプラスチック製品製造業</t>
  </si>
  <si>
    <t>他に分類されないプラスチック製品加工業</t>
  </si>
  <si>
    <t>ゴム製品製造業</t>
  </si>
  <si>
    <t>管理，補助的経済活動を行う事業所（19ゴム製品製造業）</t>
  </si>
  <si>
    <t>タイヤ・チューブ製造業</t>
  </si>
  <si>
    <t>自動車タイヤ・チューブ製造業</t>
  </si>
  <si>
    <t>その他のタイヤ・チューブ製造業</t>
  </si>
  <si>
    <t>ゴム製・プラスチック製履物・同附属品製造業</t>
  </si>
  <si>
    <t>ゴム製履物・同附属品製造業</t>
  </si>
  <si>
    <t>プラスチック製履物・同附属品製造業</t>
  </si>
  <si>
    <t>ゴムベルト・ゴムホース・工業用ゴム製品製造業</t>
  </si>
  <si>
    <t>ゴムベルト製造業</t>
  </si>
  <si>
    <t>ゴムホース製造業</t>
  </si>
  <si>
    <t>工業用ゴム製品製造業</t>
  </si>
  <si>
    <t>その他のゴム製品製造業</t>
  </si>
  <si>
    <t>ゴム引布・同製品製造業</t>
  </si>
  <si>
    <t>医療・衛生用ゴム製品製造業</t>
  </si>
  <si>
    <t>ゴム練生地製造業</t>
  </si>
  <si>
    <t>更生タイヤ製造業</t>
  </si>
  <si>
    <t>再生ゴム製造業</t>
  </si>
  <si>
    <t>他に分類されないゴム製品製造業</t>
  </si>
  <si>
    <t>なめし革・同製品・毛皮製造業</t>
  </si>
  <si>
    <t>管理，補助的経済活動を行う事業所（20なめし革・同製品・毛皮製造業）</t>
  </si>
  <si>
    <t>なめし革製造業</t>
  </si>
  <si>
    <t>工業用革製品製造業（手袋を除く）</t>
  </si>
  <si>
    <t>革製履物用材料・同附属品製造業</t>
  </si>
  <si>
    <t>革製履物製造業</t>
  </si>
  <si>
    <t>革製手袋製造業</t>
  </si>
  <si>
    <t>かばん製造業</t>
  </si>
  <si>
    <t>袋物製造業</t>
  </si>
  <si>
    <t>袋物製造業（ハンドバッグを除く）</t>
  </si>
  <si>
    <t>ハンドバッグ製造業</t>
  </si>
  <si>
    <t>毛皮製造業</t>
  </si>
  <si>
    <t>その他のなめし革製品製造業</t>
  </si>
  <si>
    <t>窯業・土石製品製造業</t>
  </si>
  <si>
    <t>管理，補助的経済活動を行う事業所（21窯業・土石製品製造業）</t>
  </si>
  <si>
    <t>ガラス・同製品製造業</t>
  </si>
  <si>
    <t>板ガラス製造業</t>
  </si>
  <si>
    <t>板ガラス加工業</t>
  </si>
  <si>
    <t>ガラス製加工素材製造業</t>
  </si>
  <si>
    <t>ガラス容器製造業</t>
  </si>
  <si>
    <t>理化学用・医療用ガラス器具製造業</t>
  </si>
  <si>
    <t>卓上用・ちゅう房用ガラス器具製造業</t>
  </si>
  <si>
    <t>ガラス繊維・同製品製造業</t>
  </si>
  <si>
    <t>その他のガラス・同製品製造業</t>
  </si>
  <si>
    <t>セメント・同製品製造業</t>
  </si>
  <si>
    <t>セメント製造業</t>
  </si>
  <si>
    <t>生コンクリート製造業</t>
  </si>
  <si>
    <t>コンクリート製品製造業</t>
  </si>
  <si>
    <t>その他のセメント製品製造業</t>
  </si>
  <si>
    <t>建設用粘土製品製造業（陶磁器製を除く)</t>
  </si>
  <si>
    <t>粘土かわら製造業</t>
  </si>
  <si>
    <t>普通れんが製造業</t>
  </si>
  <si>
    <t>その他の建設用粘土製品製造業</t>
  </si>
  <si>
    <t>陶磁器・同関連製品製造業</t>
  </si>
  <si>
    <t>衛生陶器製造業</t>
  </si>
  <si>
    <t>食卓用・ちゅう房用陶磁器製造業</t>
  </si>
  <si>
    <t>陶磁器製置物製造業</t>
  </si>
  <si>
    <t>電気用陶磁器製造業</t>
  </si>
  <si>
    <t>理化学用・工業用陶磁器製造業</t>
  </si>
  <si>
    <t>陶磁器製タイル製造業</t>
  </si>
  <si>
    <t>陶磁器絵付業</t>
  </si>
  <si>
    <t>陶磁器用はい（坏）土製造業</t>
  </si>
  <si>
    <t>その他の陶磁器・同関連製品製造業</t>
  </si>
  <si>
    <t>耐火物製造業</t>
  </si>
  <si>
    <t>耐火れんが製造業</t>
  </si>
  <si>
    <t>不定形耐火物製造業</t>
  </si>
  <si>
    <t>その他の耐火物製造業</t>
  </si>
  <si>
    <t>炭素・黒鉛製品製造業</t>
  </si>
  <si>
    <t>炭素質電極製造業</t>
  </si>
  <si>
    <t>その他の炭素・黒鉛製品製造業</t>
  </si>
  <si>
    <t>研磨材・同製品製造業</t>
  </si>
  <si>
    <t>研磨材製造業</t>
  </si>
  <si>
    <t>研削と石製造業</t>
  </si>
  <si>
    <t>研磨布紙製造業</t>
  </si>
  <si>
    <t>その他の研磨材・同製品製造業</t>
  </si>
  <si>
    <t>骨材・石工品等製造業</t>
  </si>
  <si>
    <t>砕石製造業</t>
  </si>
  <si>
    <t>再生骨材製造業</t>
  </si>
  <si>
    <t>人工骨材製造業</t>
  </si>
  <si>
    <t>石工品製造業</t>
  </si>
  <si>
    <t>けいそう土・同製品製造業</t>
  </si>
  <si>
    <t>鉱物・土石粉砕等処理業</t>
  </si>
  <si>
    <t>その他の窯業・土石製品製造業</t>
  </si>
  <si>
    <t>ロックウール・同製品製造業</t>
  </si>
  <si>
    <t>石こう（膏）製品製造業</t>
  </si>
  <si>
    <t>石灰製造業</t>
  </si>
  <si>
    <t>鋳型製造業（中子を含む）</t>
  </si>
  <si>
    <t>他に分類されない窯業・土石製品製造業</t>
  </si>
  <si>
    <t>鉄鋼業</t>
  </si>
  <si>
    <t>管理，補助的経済活動を行う事業所（22鉄鋼業）</t>
  </si>
  <si>
    <t>製鉄業</t>
  </si>
  <si>
    <t>高炉による製鉄業</t>
  </si>
  <si>
    <t>高炉によらない製鉄業</t>
  </si>
  <si>
    <t>フェロアロイ製造業</t>
  </si>
  <si>
    <t>製鋼・製鋼圧延業</t>
  </si>
  <si>
    <t>製鋼を行わない鋼材製造業（表面処理鋼材を除く）</t>
  </si>
  <si>
    <t>熱間圧延業（鋼管，伸鉄を除く）</t>
  </si>
  <si>
    <t>冷間圧延業（鋼管，伸鉄を除く）</t>
  </si>
  <si>
    <t>冷間ロール成型形鋼製造業</t>
  </si>
  <si>
    <t>鋼管製造業</t>
  </si>
  <si>
    <t>伸鉄業</t>
  </si>
  <si>
    <t>磨棒鋼製造業</t>
  </si>
  <si>
    <t>引抜鋼管製造業</t>
  </si>
  <si>
    <t>伸線業</t>
  </si>
  <si>
    <t>その他の製鋼を行わない鋼材製造業（表面処理鋼材を除く)</t>
  </si>
  <si>
    <t>表面処理鋼材製造業</t>
  </si>
  <si>
    <t>亜鉛鉄板製造業</t>
  </si>
  <si>
    <t>その他の表面処理鋼材製造業</t>
  </si>
  <si>
    <t>鉄素形材製造業</t>
  </si>
  <si>
    <t>銑鉄鋳物製造業（鋳鉄管，可鍛鋳鉄を除く）</t>
  </si>
  <si>
    <t>可鍛鋳鉄製造業</t>
  </si>
  <si>
    <t>鋳鋼製造業</t>
  </si>
  <si>
    <t>鍛工品製造業</t>
  </si>
  <si>
    <t>鍛鋼製造業</t>
  </si>
  <si>
    <t>その他の鉄鋼業</t>
  </si>
  <si>
    <t>鉄鋼シャースリット業</t>
  </si>
  <si>
    <t>鉄スクラップ加工処理業</t>
  </si>
  <si>
    <t>鋳鉄管製造業</t>
  </si>
  <si>
    <t>他に分類されない鉄鋼業</t>
  </si>
  <si>
    <t>非鉄金属製造業</t>
  </si>
  <si>
    <t>管理，補助的経済活動を行う事業所（23非鉄金属製造業）</t>
  </si>
  <si>
    <t>非鉄金属第1次製錬・精製業</t>
  </si>
  <si>
    <t>銅第1次製錬・精製業</t>
  </si>
  <si>
    <t>亜鉛第1次製錬・精製業</t>
  </si>
  <si>
    <t>その他の非鉄金属第1次製錬・精製業</t>
  </si>
  <si>
    <t>非鉄金属第2次製錬・精製業（非鉄金属合金製造業を含む）</t>
  </si>
  <si>
    <t>鉛第2次製錬・精製業（鉛合金製造業を含む)</t>
  </si>
  <si>
    <t>アルミニウム第2次製錬・精製業（アルミニウム合金製造業を含む）</t>
  </si>
  <si>
    <t>その他の非鉄金属第2次製錬・精製業（非鉄金属合金製造業を含む）</t>
  </si>
  <si>
    <t>非鉄金属・同合金圧延業（抽伸，押出しを含む）</t>
  </si>
  <si>
    <t>伸銅品製造業</t>
  </si>
  <si>
    <t>アルミニウム・同合金圧延業（抽伸，押出しを含む）</t>
  </si>
  <si>
    <t>その他の非鉄金属・同合金圧延業（抽伸，押出しを含む）</t>
  </si>
  <si>
    <t>電線・ケーブル製造業</t>
  </si>
  <si>
    <t>電線・ケーブル製造業（光ファイバケーブルを除く）</t>
  </si>
  <si>
    <t>光ファイバケーブル製造業（通信複合ケーブルを含む）</t>
  </si>
  <si>
    <t>非鉄金属素形材製造業</t>
  </si>
  <si>
    <t>銅・同合金鋳物製造業（ダイカストを除く）</t>
  </si>
  <si>
    <t>非鉄金属鋳物製造業（銅・同合金鋳物及びダイカストを除く）</t>
  </si>
  <si>
    <t>アルミニウム・同合金ダイカスト製造業</t>
  </si>
  <si>
    <t>非鉄金属ダイカスト製造業（アルミニウム・同合金ダイカストを除く）</t>
  </si>
  <si>
    <t>非鉄金属鍛造品製造業</t>
  </si>
  <si>
    <t>その他の非鉄金属製造業</t>
  </si>
  <si>
    <t>核燃料製造業</t>
  </si>
  <si>
    <t>他に分類されない非鉄金属製造業</t>
  </si>
  <si>
    <t>金属製品製造業</t>
  </si>
  <si>
    <t>管理，補助的経済活動を行う事業所（24金属製品製造業）</t>
  </si>
  <si>
    <t>ブリキ缶・その他のめっき板等製品製造業</t>
  </si>
  <si>
    <t>洋食器・刃物・手道具・金物類製造業</t>
  </si>
  <si>
    <t>洋食器製造業</t>
  </si>
  <si>
    <t>機械刃物製造業</t>
  </si>
  <si>
    <t>利器工匠具・手道具製造業（やすり，のこぎり，食卓用刃物を除く）</t>
  </si>
  <si>
    <t>作業工具製造業</t>
  </si>
  <si>
    <t>手引のこぎり・のこ刃製造業</t>
  </si>
  <si>
    <t>農業用器具製造業（農業用機械を除く）</t>
  </si>
  <si>
    <t>その他の金物類製造業</t>
  </si>
  <si>
    <t>暖房・調理等装置,配管工事用附属品製造業</t>
  </si>
  <si>
    <t>配管工事用附属品製造業（バルブ，コックを除く）</t>
  </si>
  <si>
    <t>ガス機器・石油機器製造業</t>
  </si>
  <si>
    <t>温風・温水暖房装置製造業</t>
  </si>
  <si>
    <t>その他の暖房・調理装置製造業（電気機械器具，ガス機器，石油機器を除く）</t>
  </si>
  <si>
    <t>建設用・建築用金属製品製造業（製缶板金業を含む)</t>
  </si>
  <si>
    <t>鉄骨製造業</t>
  </si>
  <si>
    <t>建設用金属製品製造業（鉄骨を除く）</t>
  </si>
  <si>
    <t>金属製サッシ・ドア製造業</t>
  </si>
  <si>
    <t>鉄骨系プレハブ住宅製造業</t>
  </si>
  <si>
    <t>建築用金属製品製造業（サッシ，ドア，建築用金物を除く）</t>
  </si>
  <si>
    <t>製缶板金業</t>
  </si>
  <si>
    <t>金属素形材製品製造業</t>
  </si>
  <si>
    <t>アルミニウム・同合金プレス製品製造業</t>
  </si>
  <si>
    <t>金属プレス製品製造業（アルミニウム・同合金を除く）</t>
  </si>
  <si>
    <t>粉末や金製品製造業</t>
  </si>
  <si>
    <t>金属被覆・彫刻業，熱処理業（ほうろう鉄器を除く）</t>
  </si>
  <si>
    <t>金属製品塗装業</t>
  </si>
  <si>
    <t>溶融めっき業（表面処理鋼材製造業を除く）</t>
  </si>
  <si>
    <t>金属彫刻業</t>
  </si>
  <si>
    <t>電気めっき業（表面処理鋼材製造業を除く）</t>
  </si>
  <si>
    <t>金属熱処理業</t>
  </si>
  <si>
    <t>その他の金属表面処理業</t>
  </si>
  <si>
    <t>金属線製品製造業（ねじ類を除く)</t>
  </si>
  <si>
    <t>くぎ製造業</t>
  </si>
  <si>
    <t>その他の金属線製品製造業</t>
  </si>
  <si>
    <t>ボルト・ナット・リベット・小ねじ・木ねじ等製造業</t>
  </si>
  <si>
    <t>その他の金属製品製造業</t>
  </si>
  <si>
    <t>金庫製造業</t>
  </si>
  <si>
    <t>金属製スプリング製造業</t>
  </si>
  <si>
    <t>他に分類されない金属製品製造業</t>
  </si>
  <si>
    <t>はん用機械器具製造業</t>
  </si>
  <si>
    <t>管理，補助的経済活動を行う事業所（25はん用機械器具製造業）</t>
  </si>
  <si>
    <t>ボイラ・原動機製造業</t>
  </si>
  <si>
    <t>ボイラ製造業</t>
  </si>
  <si>
    <t>蒸気機関・タービン・水力タービン製造業（舶用を除く）</t>
  </si>
  <si>
    <t>はん用内燃機関製造業</t>
  </si>
  <si>
    <t>その他の原動機製造業</t>
  </si>
  <si>
    <t>ポンプ・圧縮機器製造業</t>
  </si>
  <si>
    <t>ポンプ・同装置製造業</t>
  </si>
  <si>
    <t>空気圧縮機・ガス圧縮機・送風機製造業</t>
  </si>
  <si>
    <t>油圧・空圧機器製造業</t>
  </si>
  <si>
    <t>一般産業用機械・装置製造業</t>
  </si>
  <si>
    <t>動力伝導装置製造業（玉軸受，ころ軸受を除く）</t>
  </si>
  <si>
    <t>エレベータ・エスカレータ製造業</t>
  </si>
  <si>
    <t>物流運搬設備製造業</t>
  </si>
  <si>
    <t>工業窯炉製造業</t>
  </si>
  <si>
    <t>冷凍機・温湿調整装置製造業</t>
  </si>
  <si>
    <t>その他のはん用機械・同部分品製造業</t>
  </si>
  <si>
    <t>消火器具・消火装置製造業</t>
  </si>
  <si>
    <t>弁・同附属品製造業</t>
  </si>
  <si>
    <t>パイプ加工・パイプ附属品加工業</t>
  </si>
  <si>
    <t>玉軸受・ころ軸受製造業</t>
  </si>
  <si>
    <t>ピストンリング製造業</t>
  </si>
  <si>
    <t>他に分類されないはん用機械・装置製造業</t>
  </si>
  <si>
    <t>各種機械・同部分品製造修理業（注文製造・修理）</t>
  </si>
  <si>
    <t>生産用機械器具製造業</t>
  </si>
  <si>
    <t>管理，補助的経済活動を行う事業所（26生産用機械器具製造業）</t>
  </si>
  <si>
    <t>農業用機械製造業（農業用器具を除く）</t>
  </si>
  <si>
    <t>建設機械・鉱山機械製造業</t>
  </si>
  <si>
    <t>繊維機械製造業</t>
  </si>
  <si>
    <t>化学繊維機械・紡績機械製造業</t>
  </si>
  <si>
    <t>製織機械・編組機械製造業</t>
  </si>
  <si>
    <t>染色整理仕上機械製造業</t>
  </si>
  <si>
    <t>繊維機械部分品・取付具・附属品製造業</t>
  </si>
  <si>
    <t>縫製機械製造業</t>
  </si>
  <si>
    <t>生活関連産業用機械製造業</t>
  </si>
  <si>
    <t>食品機械・同装置製造業</t>
  </si>
  <si>
    <t>木材加工機械製造業</t>
  </si>
  <si>
    <t>パルプ装置・製紙機械製造業</t>
  </si>
  <si>
    <t>印刷・製本・紙工機械製造業</t>
  </si>
  <si>
    <t>包装・荷造機械製造業</t>
  </si>
  <si>
    <t>基礎素材産業用機械製造業</t>
  </si>
  <si>
    <t>鋳造装置製造業</t>
  </si>
  <si>
    <t>化学機械・同装置製造業</t>
  </si>
  <si>
    <t>プラスチック加工機械・同附属装置製造業</t>
  </si>
  <si>
    <t>金属加工機械製造業</t>
  </si>
  <si>
    <t>金属工作機械製造業</t>
  </si>
  <si>
    <t>金属加工機械製造業（金属工作機械を除く）</t>
  </si>
  <si>
    <t>金属工作機械用・金属加工機械用部分品・附属品製造業（機械工具，金型を除く）</t>
  </si>
  <si>
    <t>機械工具製造業（粉末や金業を除く）</t>
  </si>
  <si>
    <t>半導体・フラットパネルディスプレイ製造装置製造業</t>
  </si>
  <si>
    <t>半導体製造装置製造業</t>
  </si>
  <si>
    <t>フラットパネルディスプレイ製造装置製造業</t>
  </si>
  <si>
    <t>その他の生産用機械・同部分品製造業</t>
  </si>
  <si>
    <t>金属用金型・同部分品・附属品製造業</t>
  </si>
  <si>
    <t>非金属用金型・同部分品・附属品製造業</t>
  </si>
  <si>
    <t>真空装置・真空機器製造業</t>
  </si>
  <si>
    <t>ロボット製造業</t>
  </si>
  <si>
    <t>他に分類されない生産用機械・同部分品製造業</t>
  </si>
  <si>
    <t>業務用機械器具製造業</t>
  </si>
  <si>
    <t>管理，補助的経済活動を行う事業所（27業務用機械器具製造業）</t>
  </si>
  <si>
    <t>事務用機械器具製造業</t>
  </si>
  <si>
    <t>複写機製造業</t>
  </si>
  <si>
    <t>その他の事務用機械器具製造業</t>
  </si>
  <si>
    <t>サービス用・娯楽用機械器具製造業</t>
  </si>
  <si>
    <t>サービス用機械器具製造業</t>
  </si>
  <si>
    <t>娯楽用機械製造業</t>
  </si>
  <si>
    <t>自動販売機製造業</t>
  </si>
  <si>
    <t>その他のサービス用・娯楽用機械器具製造業</t>
  </si>
  <si>
    <t>計量器・測定器・分析機器・試験機・測量機械器具・理化学機械器具製造業</t>
  </si>
  <si>
    <t>体積計製造業</t>
  </si>
  <si>
    <t>はかり製造業</t>
  </si>
  <si>
    <t>圧力計・流量計・液面計等製造業</t>
  </si>
  <si>
    <t>精密測定器製造業</t>
  </si>
  <si>
    <t>分析機器製造業</t>
  </si>
  <si>
    <t>試験機製造業</t>
  </si>
  <si>
    <t>測量機械器具製造業</t>
  </si>
  <si>
    <t>理化学機械器具製造業</t>
  </si>
  <si>
    <t>その他の計量器・測定器・分析機器・試験機・測量機械器具・理化学機械器具製造業</t>
  </si>
  <si>
    <t>医療用機械器具・医療用品製造業</t>
  </si>
  <si>
    <t>医療用機械器具製造業</t>
  </si>
  <si>
    <t>歯科用機械器具製造業</t>
  </si>
  <si>
    <t>医療用品製造業（動物用医療機械器具を含む）</t>
  </si>
  <si>
    <t>歯科材料製造業</t>
  </si>
  <si>
    <t>光学機械器具・レンズ製造業</t>
  </si>
  <si>
    <t>顕微鏡・望遠鏡等製造業</t>
  </si>
  <si>
    <t>写真機・映画用機械・同附属品製造業</t>
  </si>
  <si>
    <t>光学機械用レンズ・プリズム製造業</t>
  </si>
  <si>
    <t>武器製造業</t>
  </si>
  <si>
    <t>電子部品・デバイス・電子回路製造業</t>
  </si>
  <si>
    <t>管理，補助的経済活動を行う事業所（28電子部品・デバイス・電子回路製造業）</t>
  </si>
  <si>
    <t>電子デバイス製造業</t>
  </si>
  <si>
    <t>電子管製造業</t>
  </si>
  <si>
    <t>光電変換素子製造業</t>
  </si>
  <si>
    <t>半導体素子製造業（光電変換素子を除く）</t>
  </si>
  <si>
    <t>集積回路製造業</t>
  </si>
  <si>
    <t>液晶パネル・フラットパネル製造業</t>
  </si>
  <si>
    <t>電子部品製造業</t>
  </si>
  <si>
    <t>抵抗器・コンデンサ・変成器・複合部品製造業</t>
  </si>
  <si>
    <t>音響部品・磁気ヘッド・小形モータ製造業</t>
  </si>
  <si>
    <t>コネクタ・スイッチ・リレー製造業</t>
  </si>
  <si>
    <t>記録メディア製造業</t>
  </si>
  <si>
    <t>半導体メモリメディア製造業</t>
  </si>
  <si>
    <t>光ディスク・磁気ディスク・磁気テープ製造業</t>
  </si>
  <si>
    <t>電子回路製造業</t>
  </si>
  <si>
    <t>電子回路基板製造業</t>
  </si>
  <si>
    <t>電子回路実装基板製造業</t>
  </si>
  <si>
    <t>ユニット部品製造業</t>
  </si>
  <si>
    <t>電源ユニット・高周波ユニット・コントロールユニット製造業</t>
  </si>
  <si>
    <t>その他のユニット部品製造業</t>
  </si>
  <si>
    <t>その他の電子部品・デバイス・電子回路製造業</t>
  </si>
  <si>
    <t>電気機械器具製造業</t>
  </si>
  <si>
    <t>管理，補助的経済活動を行う事業所（29電気機械器具製造業）</t>
  </si>
  <si>
    <t>発電用・送電用・配電用電気機械器具製造業</t>
  </si>
  <si>
    <t>発電機・電動機・その他の回転電気機械製造業</t>
  </si>
  <si>
    <t>変圧器類製造業（電子機器用を除く)</t>
  </si>
  <si>
    <t>電力開閉装置製造業</t>
  </si>
  <si>
    <t>配電盤・電力制御装置製造業</t>
  </si>
  <si>
    <t>配線器具・配線附属品製造業</t>
  </si>
  <si>
    <t>産業用電気機械器具製造業</t>
  </si>
  <si>
    <t>電気溶接機製造業</t>
  </si>
  <si>
    <t>内燃機関電装品製造業</t>
  </si>
  <si>
    <t>その他の産業用電気機械器具製造業（車両用，船舶用を含む）</t>
  </si>
  <si>
    <t>民生用電気機械器具製造業</t>
  </si>
  <si>
    <t>ちゅう房機器製造業</t>
  </si>
  <si>
    <t>空調・住宅関連機器製造業</t>
  </si>
  <si>
    <t>衣料衛生関連機器製造業</t>
  </si>
  <si>
    <t>その他の民生用電気機械器具製造業</t>
  </si>
  <si>
    <t>電球・電気照明器具製造業</t>
  </si>
  <si>
    <t>電球製造業</t>
  </si>
  <si>
    <t>電気照明器具製造業</t>
  </si>
  <si>
    <t>電池製造業</t>
  </si>
  <si>
    <t>蓄電池製造業</t>
  </si>
  <si>
    <t>一次電池（乾電池，湿電池）製造業</t>
  </si>
  <si>
    <t>電子応用装置製造業</t>
  </si>
  <si>
    <t>X線装置製造業</t>
  </si>
  <si>
    <t>医療用電子応用装置製造業</t>
  </si>
  <si>
    <t>その他の電子応用装置製造業</t>
  </si>
  <si>
    <t>電気計測器製造業</t>
  </si>
  <si>
    <t>電気計測器製造業（別掲を除く）</t>
  </si>
  <si>
    <t>工業計器製造業</t>
  </si>
  <si>
    <t>医療用計測器製造業</t>
  </si>
  <si>
    <t>その他の電気機械器具製造業</t>
  </si>
  <si>
    <t>情報通信機械器具製造業</t>
  </si>
  <si>
    <t>管理，補助的経済活動を行う事業所（30情報通信機械器具製造業）</t>
  </si>
  <si>
    <t>通信機械器具・同関連機械器具製造業</t>
  </si>
  <si>
    <t>有線通信機械器具製造業</t>
  </si>
  <si>
    <t>携帯電話機・PHS電話機製造業</t>
  </si>
  <si>
    <t>無線通信機械器具製造業</t>
  </si>
  <si>
    <t>ラジオ受信機・テレビジョン受信機製造業</t>
  </si>
  <si>
    <t>交通信号保安装置製造業</t>
  </si>
  <si>
    <t>その他の通信機械器具・同関連機械器具製造業</t>
  </si>
  <si>
    <t>映像・音響機械器具製造業</t>
  </si>
  <si>
    <t>ビデオ機器製造業</t>
  </si>
  <si>
    <t>デジタルカメラ製造業</t>
  </si>
  <si>
    <t>電気音響機械器具製造業</t>
  </si>
  <si>
    <t>電子計算機・同附属装置製造業</t>
  </si>
  <si>
    <t>電子計算機製造業（パーソナルコンピュータを除く）</t>
  </si>
  <si>
    <t>パーソナルコンピュータ製造業</t>
  </si>
  <si>
    <t>外部記憶装置製造業</t>
  </si>
  <si>
    <t>印刷装置製造業</t>
  </si>
  <si>
    <t>表示装置製造業</t>
  </si>
  <si>
    <t>その他の附属装置製造業</t>
  </si>
  <si>
    <t>輸送用機械器具製造業</t>
  </si>
  <si>
    <t>管理，補助的経済活動を行う事業所（31輸送用機械器具製造業）</t>
  </si>
  <si>
    <t>自動車・同附属品製造業</t>
  </si>
  <si>
    <t>自動車製造業（二輪自動車を含む）</t>
  </si>
  <si>
    <t>自動車車体・附随車製造業</t>
  </si>
  <si>
    <t>自動車部分品・附属品製造業</t>
  </si>
  <si>
    <t>鉄道車両・同部分品製造業</t>
  </si>
  <si>
    <t>鉄道車両製造業</t>
  </si>
  <si>
    <t>鉄道車両用部分品製造業</t>
  </si>
  <si>
    <t>船舶製造・修理業，舶用機関製造業</t>
  </si>
  <si>
    <t>船舶製造・修理業</t>
  </si>
  <si>
    <t>船体ブロック製造業</t>
  </si>
  <si>
    <t>舟艇製造・修理業</t>
  </si>
  <si>
    <t>舶用機関製造業</t>
  </si>
  <si>
    <t>航空機・同附属品製造業</t>
  </si>
  <si>
    <t>航空機製造業</t>
  </si>
  <si>
    <t>航空機用原動機製造業</t>
  </si>
  <si>
    <t>その他の航空機部分品・補助装置製造業</t>
  </si>
  <si>
    <t>産業用運搬車両・同部分品・附属品製造業</t>
  </si>
  <si>
    <t>フォークリフトトラック・同部分品・附属品製造業</t>
  </si>
  <si>
    <t>その他の産業用運搬車両・同部分品・附属品製造業</t>
  </si>
  <si>
    <t>その他の輸送用機械器具製造業</t>
  </si>
  <si>
    <t>自転車・同部分品製造業</t>
  </si>
  <si>
    <t>他に分類されない輸送用機械器具製造業</t>
  </si>
  <si>
    <t>その他の製造業</t>
  </si>
  <si>
    <t>管理，補助的経済活動を行う事業所（32その他の製造業）</t>
  </si>
  <si>
    <t>貴金属・宝石製品製造業</t>
  </si>
  <si>
    <t>貴金属・宝石製装身具（ジュエリー）製品製造業</t>
  </si>
  <si>
    <t>貴金属・宝石製装身具（ジュエリー）附属品・同材料加工業</t>
  </si>
  <si>
    <t>その他の貴金属製品製造業</t>
  </si>
  <si>
    <t>装身具・装飾品・ボタン・同関連品製造業（貴金属・宝石製を除く）</t>
  </si>
  <si>
    <t>装身具・装飾品製造業（貴金属・宝石製を除く）</t>
  </si>
  <si>
    <t>造花・装飾用羽毛製造業</t>
  </si>
  <si>
    <t>ボタン製造業</t>
  </si>
  <si>
    <t>針・ピン・ホック・スナップ・同関連品製造業</t>
  </si>
  <si>
    <t>その他の装身具・装飾品製造業</t>
  </si>
  <si>
    <t>時計・同部分品製造業</t>
  </si>
  <si>
    <t>楽器製造業</t>
  </si>
  <si>
    <t>ピアノ製造業</t>
  </si>
  <si>
    <t>その他の楽器・楽器部品・同材料製造業</t>
  </si>
  <si>
    <t>がん具・運動用具製造業</t>
  </si>
  <si>
    <t>娯楽用具・がん具製造業（人形を除く）</t>
  </si>
  <si>
    <t>人形製造業</t>
  </si>
  <si>
    <t>運動用具製造業</t>
  </si>
  <si>
    <t>ペン・鉛筆・絵画用品・その他の事務用品製造業</t>
  </si>
  <si>
    <t>万年筆・ペン類・鉛筆製造業</t>
  </si>
  <si>
    <t>毛筆・絵画用品製造業（鉛筆を除く）</t>
  </si>
  <si>
    <t>その他の事務用品製造業</t>
  </si>
  <si>
    <t>漆器製造業</t>
  </si>
  <si>
    <t>畳等生活雑貨製品製造業</t>
  </si>
  <si>
    <t>麦わら・パナマ類帽子・わら工品製造業</t>
  </si>
  <si>
    <t>畳製造業</t>
  </si>
  <si>
    <t>うちわ・扇子・ちょうちん製造業</t>
  </si>
  <si>
    <t>ほうき・ブラシ製造業</t>
  </si>
  <si>
    <t>喫煙用具製造業（貴金属・宝石製を除く）</t>
  </si>
  <si>
    <t>その他の生活雑貨製品製造業</t>
  </si>
  <si>
    <t>他に分類されない製造業</t>
  </si>
  <si>
    <t>煙火製造業</t>
  </si>
  <si>
    <t>看板・標識機製造業</t>
  </si>
  <si>
    <t>パレット製造業</t>
  </si>
  <si>
    <t>モデル・模型製造業</t>
  </si>
  <si>
    <t>工業用模型製造業</t>
  </si>
  <si>
    <t>情報記録物製造業（新聞，書籍等の印刷物を除く）</t>
  </si>
  <si>
    <t>眼鏡製造業（枠を含む）</t>
  </si>
  <si>
    <t>他に分類されないその他の製造業</t>
  </si>
  <si>
    <t>F</t>
  </si>
  <si>
    <t>電気・ガス・熱供給・水道業</t>
  </si>
  <si>
    <t>電気業</t>
  </si>
  <si>
    <t>管理，補助的経済活動を行う事業所（33電気業）</t>
  </si>
  <si>
    <t>発電所</t>
  </si>
  <si>
    <t>変電所</t>
  </si>
  <si>
    <t>ガス業</t>
  </si>
  <si>
    <t>管理，補助的経済活動を行う事業所（34ガス業）</t>
  </si>
  <si>
    <t>ガス製造工場</t>
  </si>
  <si>
    <t>ガス供給所</t>
  </si>
  <si>
    <t>熱供給業</t>
  </si>
  <si>
    <t>管理，補助的経済活動を行う事業所（35熱供給業）</t>
  </si>
  <si>
    <t>水道業</t>
  </si>
  <si>
    <t>管理，補助的経済活動を行う事業所（36水道業）</t>
  </si>
  <si>
    <t>上水道業</t>
  </si>
  <si>
    <t>工業用水道業</t>
  </si>
  <si>
    <t>下水道業</t>
  </si>
  <si>
    <t>下水道処理施設維持管理業</t>
  </si>
  <si>
    <t>下水道管路施設維持管理業</t>
  </si>
  <si>
    <t>G</t>
  </si>
  <si>
    <t>情報通信業</t>
  </si>
  <si>
    <t>通信業</t>
  </si>
  <si>
    <t>管理，補助的経済活動を行う事業所（37通信業）</t>
  </si>
  <si>
    <t>固定電気通信業</t>
  </si>
  <si>
    <t>地域電気通信業（有線放送電話業を除く）</t>
  </si>
  <si>
    <t>長距離電気通信業</t>
  </si>
  <si>
    <t>有線放送電話業</t>
  </si>
  <si>
    <t>その他の固定電気通信業</t>
  </si>
  <si>
    <t>移動電気通信業</t>
  </si>
  <si>
    <t>電気通信に附帯するサービス業</t>
  </si>
  <si>
    <t>放送業</t>
  </si>
  <si>
    <t>管理，補助的経済活動を行う事業所（38放送業）</t>
  </si>
  <si>
    <t>公共放送業（有線放送業を除く）</t>
  </si>
  <si>
    <t>民間放送業（有線放送業を除く）</t>
  </si>
  <si>
    <t>テレビジョン放送業（衛星放送業を除く）</t>
  </si>
  <si>
    <t>ラジオ放送業（衛星放送業を除く）</t>
  </si>
  <si>
    <t>衛星放送業</t>
  </si>
  <si>
    <t>その他の民間放送業</t>
  </si>
  <si>
    <t>有線放送業</t>
  </si>
  <si>
    <t>有線テレビジョン放送業</t>
  </si>
  <si>
    <t>有線ラジオ放送業</t>
  </si>
  <si>
    <t>情報サービス業</t>
  </si>
  <si>
    <t>管理，補助的経済活動を行う事業所（39情報サービス業）</t>
  </si>
  <si>
    <t>ソフトウェア業</t>
  </si>
  <si>
    <t>受託開発ソフトウェア業</t>
  </si>
  <si>
    <t>組込みソフトウェア業</t>
  </si>
  <si>
    <t>パッケージソフトウェア業</t>
  </si>
  <si>
    <t>ゲームソフトウェア業</t>
  </si>
  <si>
    <t>情報処理・提供サービス業</t>
  </si>
  <si>
    <t>情報処理サービス業</t>
  </si>
  <si>
    <t>情報提供サービス業</t>
  </si>
  <si>
    <t>市場調査・世論調査・社会調査業</t>
  </si>
  <si>
    <t>その他の情報処理・提供サービス業</t>
  </si>
  <si>
    <t>インターネット附随サービス業</t>
  </si>
  <si>
    <t>管理，補助的経済活動を行う事業所（40インターネット附随サービス業）</t>
  </si>
  <si>
    <t>ポータルサイト・サーバ運営業</t>
  </si>
  <si>
    <t>アプリケーション・サービス・コンテンツ・プロバイダ</t>
  </si>
  <si>
    <t>インターネット利用サポート業</t>
  </si>
  <si>
    <t>映像・音声・文字情報制作業</t>
  </si>
  <si>
    <t>管理，補助的経済活動を行う事業所（41映像・音声・文字情報制作業）</t>
  </si>
  <si>
    <t>映像情報制作・配給業</t>
  </si>
  <si>
    <t>映画・ビデオ制作業（テレビジョン番組制作業，アニメーション制作業を除く）</t>
  </si>
  <si>
    <t>テレビジョン番組制作業（アニメーション制作業を除く）</t>
  </si>
  <si>
    <t>アニメーション制作業</t>
  </si>
  <si>
    <t>映画・ビデオ・テレビジョン番組配給業</t>
  </si>
  <si>
    <t>音声情報制作業</t>
  </si>
  <si>
    <t>レコード制作業</t>
  </si>
  <si>
    <t>ラジオ番組制作業</t>
  </si>
  <si>
    <t>新聞業</t>
  </si>
  <si>
    <t>出版業</t>
  </si>
  <si>
    <t>広告制作業</t>
  </si>
  <si>
    <t>映像・音声・文字情報制作に附帯するサービス業</t>
  </si>
  <si>
    <t>ニュース供給業</t>
  </si>
  <si>
    <t>その他の映像・音声・文字情報制作に附帯するサービス業</t>
  </si>
  <si>
    <t>H</t>
  </si>
  <si>
    <t>運輸業，郵便業</t>
  </si>
  <si>
    <t>鉄道業</t>
  </si>
  <si>
    <t>管理，補助的経済活動を行う事業所（42鉄道業）</t>
  </si>
  <si>
    <t>普通鉄道業</t>
  </si>
  <si>
    <t>軌道業</t>
  </si>
  <si>
    <t>地下鉄道業</t>
  </si>
  <si>
    <t>モノレール鉄道業（地下鉄道業を除く）</t>
  </si>
  <si>
    <t>案内軌条式鉄道業（地下鉄道業を除く）</t>
  </si>
  <si>
    <t>鋼索鉄道業</t>
  </si>
  <si>
    <t>索道業</t>
  </si>
  <si>
    <t>その他の鉄道業</t>
  </si>
  <si>
    <t>道路旅客運送業</t>
  </si>
  <si>
    <t>管理，補助的経済活動を行う事業所（43道路旅客運送業）</t>
  </si>
  <si>
    <t>一般乗合旅客自動車運送業</t>
  </si>
  <si>
    <t>一般乗用旅客自動車運送業</t>
  </si>
  <si>
    <t>一般貸切旅客自動車運送業</t>
  </si>
  <si>
    <t>その他の道路旅客運送業</t>
  </si>
  <si>
    <t>特定旅客自動車運送業</t>
  </si>
  <si>
    <t>他に分類されない道路旅客運送業</t>
  </si>
  <si>
    <t>道路貨物運送業</t>
  </si>
  <si>
    <t>管理，補助的経済活動を行う事業所（44道路貨物運送業）</t>
  </si>
  <si>
    <t>一般貨物自動車運送業</t>
  </si>
  <si>
    <t>一般貨物自動車運送業（特別積合せ貨物運送業を除く）</t>
  </si>
  <si>
    <t>特別積合せ貨物運送業</t>
  </si>
  <si>
    <t>特定貨物自動車運送業</t>
  </si>
  <si>
    <t>貨物軽自動車運送業</t>
  </si>
  <si>
    <t>集配利用運送業</t>
  </si>
  <si>
    <t>その他の道路貨物運送業</t>
  </si>
  <si>
    <t>水運業</t>
  </si>
  <si>
    <t>管理，補助的経済活動を行う事業所（45水運業）</t>
  </si>
  <si>
    <t>外航海運業</t>
  </si>
  <si>
    <t>外航旅客海運業</t>
  </si>
  <si>
    <t>外航貨物海運業</t>
  </si>
  <si>
    <t>沿海海運業</t>
  </si>
  <si>
    <t>沿海旅客海運業</t>
  </si>
  <si>
    <t>沿海貨物海運業</t>
  </si>
  <si>
    <t>内陸水運業</t>
  </si>
  <si>
    <t>港湾旅客海運業</t>
  </si>
  <si>
    <t>河川水運業</t>
  </si>
  <si>
    <t>湖沼水運業</t>
  </si>
  <si>
    <t>船舶貸渡業</t>
  </si>
  <si>
    <t>船舶貸渡業（内航船舶貸渡業を除く）</t>
  </si>
  <si>
    <t>内航船舶貸渡業</t>
  </si>
  <si>
    <t>航空運輸業</t>
  </si>
  <si>
    <t>管理，補助的経済活動を行う事業所（46航空運輸業）</t>
  </si>
  <si>
    <t>航空運送業</t>
  </si>
  <si>
    <t>航空機使用業（航空運送業を除く）</t>
  </si>
  <si>
    <t>倉庫業</t>
  </si>
  <si>
    <t>管理，補助的経済活動を行う事業所（47倉庫業）</t>
  </si>
  <si>
    <t>倉庫業（冷蔵倉庫業を除く）</t>
  </si>
  <si>
    <t>冷蔵倉庫業</t>
  </si>
  <si>
    <t>運輸に附帯するサービス業</t>
  </si>
  <si>
    <t>管理，補助的経済活動を行う事業所（48運輸に附帯するサービス業）</t>
  </si>
  <si>
    <t>港湾運送業</t>
  </si>
  <si>
    <t>貨物運送取扱業（集配利用運送業を除く）</t>
  </si>
  <si>
    <t>利用運送業（集配利用運送業を除く）</t>
  </si>
  <si>
    <t>運送取次業</t>
  </si>
  <si>
    <t>運送代理店</t>
  </si>
  <si>
    <t>こん包業</t>
  </si>
  <si>
    <t>こん包業（組立こん包業を除く）</t>
  </si>
  <si>
    <t>組立こん包業</t>
  </si>
  <si>
    <t>運輸施設提供業</t>
  </si>
  <si>
    <t>鉄道施設提供業</t>
  </si>
  <si>
    <t>道路運送固定施設業</t>
  </si>
  <si>
    <t>自動車ターミナル業</t>
  </si>
  <si>
    <t>貨物荷扱固定施設業</t>
  </si>
  <si>
    <t>桟橋泊きょ業</t>
  </si>
  <si>
    <t>飛行場業</t>
  </si>
  <si>
    <t>その他の運輸に附帯するサービス業</t>
  </si>
  <si>
    <t>海運仲立業</t>
  </si>
  <si>
    <t>他に分類されない運輸に附帯するサービス業</t>
  </si>
  <si>
    <t>郵便業（信書便事業を含む）</t>
  </si>
  <si>
    <t>管理，補助的経済活動を行う事業所（49郵便業）</t>
  </si>
  <si>
    <t>管理，補助的経済活動を行う事業所</t>
  </si>
  <si>
    <t>I</t>
  </si>
  <si>
    <t>卸売業，小売業</t>
  </si>
  <si>
    <t>各種商品卸売業</t>
  </si>
  <si>
    <t>管理，補助的経済活動を行う事業所（50各種商品卸売業）</t>
  </si>
  <si>
    <t>自家用倉庫</t>
  </si>
  <si>
    <t>各種商品卸売業（従業者が常時100人以上のもの）</t>
  </si>
  <si>
    <t>その他の各種商品卸売業</t>
  </si>
  <si>
    <t>繊維・衣服等卸売業</t>
  </si>
  <si>
    <t>管理，補助的経済活動を行う事業所（51繊維・衣服等卸売業）</t>
  </si>
  <si>
    <t>繊維品卸売業（衣服，身の回り品を除く）</t>
  </si>
  <si>
    <t>繊維原料卸売業</t>
  </si>
  <si>
    <t>糸卸売業</t>
  </si>
  <si>
    <t>織物卸売業（室内装飾繊維品を除く）</t>
  </si>
  <si>
    <t>衣服卸売業</t>
  </si>
  <si>
    <t>男子服卸売業</t>
  </si>
  <si>
    <t>婦人・子供服卸売業</t>
  </si>
  <si>
    <t>下着類卸売業</t>
  </si>
  <si>
    <t>その他の衣服卸売業</t>
  </si>
  <si>
    <t>身の回り品卸売業</t>
  </si>
  <si>
    <t>寝具類卸売業</t>
  </si>
  <si>
    <t>靴・履物卸売業</t>
  </si>
  <si>
    <t>かばん・袋物卸売業</t>
  </si>
  <si>
    <t>その他の身の回り品卸売業</t>
  </si>
  <si>
    <t>飲食料品卸売業</t>
  </si>
  <si>
    <t>管理，補助的経済活動を行う事業所（52飲食料品卸売業）</t>
  </si>
  <si>
    <t>農畜産物・水産物卸売業</t>
  </si>
  <si>
    <t>米麦卸売業</t>
  </si>
  <si>
    <t>雑穀・豆類卸売業</t>
  </si>
  <si>
    <t>野菜卸売業</t>
  </si>
  <si>
    <t>果実卸売業</t>
  </si>
  <si>
    <t>食肉卸売業</t>
  </si>
  <si>
    <t>生鮮魚介卸売業</t>
  </si>
  <si>
    <t>その他の農畜産物・水産物卸売業</t>
  </si>
  <si>
    <t>食料・飲料卸売業</t>
  </si>
  <si>
    <t>砂糖・味そ・しょう油卸売業</t>
  </si>
  <si>
    <t>酒類卸売業</t>
  </si>
  <si>
    <t>乾物卸売業</t>
  </si>
  <si>
    <t>菓子・パン類卸売業</t>
  </si>
  <si>
    <t>飲料卸売業（別掲を除く）</t>
  </si>
  <si>
    <t>茶類卸売業</t>
  </si>
  <si>
    <t>牛乳・乳製品卸売業</t>
  </si>
  <si>
    <t>その他の食料・飲料卸売業</t>
  </si>
  <si>
    <t>建築材料，鉱物・金属材料等卸売業</t>
  </si>
  <si>
    <t>管理，補助的経済活動を行う事業所（53建築材料，鉱物・金属材料等卸売業）</t>
  </si>
  <si>
    <t>建築材料卸売業</t>
  </si>
  <si>
    <t>木材・竹材卸売業</t>
  </si>
  <si>
    <t>セメント卸売業</t>
  </si>
  <si>
    <t>板ガラス卸売業</t>
  </si>
  <si>
    <t>建築用金属製品卸売業（建築用金物を除く）</t>
  </si>
  <si>
    <t>その他の建築材料卸売業</t>
  </si>
  <si>
    <t>化学製品卸売業</t>
  </si>
  <si>
    <t>塗料卸売業</t>
  </si>
  <si>
    <t>プラスチック卸売業</t>
  </si>
  <si>
    <t>その他の化学製品卸売業</t>
  </si>
  <si>
    <t>石油・鉱物卸売業</t>
  </si>
  <si>
    <t>石油卸売業</t>
  </si>
  <si>
    <t>鉱物卸売業（石油を除く）</t>
  </si>
  <si>
    <t>鉄鋼製品卸売業</t>
  </si>
  <si>
    <t>鉄鋼粗製品卸売業</t>
  </si>
  <si>
    <t>鉄鋼一次製品卸売業</t>
  </si>
  <si>
    <t>その他の鉄鋼製品卸売業</t>
  </si>
  <si>
    <t>非鉄金属卸売業</t>
  </si>
  <si>
    <t>非鉄金属地金卸売業</t>
  </si>
  <si>
    <t>非鉄金属製品卸売業</t>
  </si>
  <si>
    <t>再生資源卸売業</t>
  </si>
  <si>
    <t>空瓶・空缶等空容器卸売業</t>
  </si>
  <si>
    <t>鉄スクラップ卸売業</t>
  </si>
  <si>
    <t>非鉄金属スクラップ卸売業</t>
  </si>
  <si>
    <t>古紙卸売業</t>
  </si>
  <si>
    <t>その他の再生資源卸売業</t>
  </si>
  <si>
    <t>機械器具卸売業</t>
  </si>
  <si>
    <t>管理，補助的経済活動を行う事業所（54機械器具卸売業）</t>
  </si>
  <si>
    <t>産業機械器具卸売業</t>
  </si>
  <si>
    <t>農業用機械器具卸売業</t>
  </si>
  <si>
    <t>建設機械・鉱山機械卸売業</t>
  </si>
  <si>
    <t>金属加工機械卸売業</t>
  </si>
  <si>
    <t>事務用機械器具卸売業</t>
  </si>
  <si>
    <t>その他の産業機械器具卸売業</t>
  </si>
  <si>
    <t>自動車卸売業</t>
  </si>
  <si>
    <t>自動車卸売業（二輪自動車を含む）</t>
  </si>
  <si>
    <t>自動車部分品・附属品卸売業（中古品を除く）</t>
  </si>
  <si>
    <t>自動車中古部品卸売業</t>
  </si>
  <si>
    <t>電気機械器具卸売業</t>
  </si>
  <si>
    <t>家庭用電気機械器具卸売業</t>
  </si>
  <si>
    <t>電気機械器具卸売業（家庭用電気機械器具を除く）</t>
  </si>
  <si>
    <t>その他の機械器具卸売業</t>
  </si>
  <si>
    <t>輸送用機械器具卸売業（自動車を除く）</t>
  </si>
  <si>
    <t>計量器・理化学機械器具・光学機械器具等卸売業</t>
  </si>
  <si>
    <t>医療用機械器具卸売業（歯科用機械器具を含む）</t>
  </si>
  <si>
    <t>その他の卸売業</t>
  </si>
  <si>
    <t>管理，補助的経済活動を行う事業所（55その他の卸売業）</t>
  </si>
  <si>
    <t>家具・建具・じゅう器等卸売業</t>
  </si>
  <si>
    <t>家具・建具卸売業</t>
  </si>
  <si>
    <t>荒物卸売業</t>
  </si>
  <si>
    <t>畳卸売業</t>
  </si>
  <si>
    <t>室内装飾繊維品卸売業</t>
  </si>
  <si>
    <t>陶磁器・ガラス器卸売業</t>
  </si>
  <si>
    <t>その他のじゅう器卸売業</t>
  </si>
  <si>
    <t>医薬品・化粧品等卸売業</t>
  </si>
  <si>
    <t>医薬品卸売業</t>
  </si>
  <si>
    <t>医療用品卸売業</t>
  </si>
  <si>
    <t>化粧品卸売業</t>
  </si>
  <si>
    <t>合成洗剤卸売業</t>
  </si>
  <si>
    <t>紙・紙製品卸売業</t>
  </si>
  <si>
    <t>紙卸売業</t>
  </si>
  <si>
    <t>紙製品卸売業</t>
  </si>
  <si>
    <t>他に分類されない卸売業</t>
  </si>
  <si>
    <t>金物卸売業</t>
  </si>
  <si>
    <t>肥料・飼料卸売業</t>
  </si>
  <si>
    <t>スポーツ用品卸売業</t>
  </si>
  <si>
    <t>娯楽用品・がん具卸売業</t>
  </si>
  <si>
    <t>たばこ卸売業</t>
  </si>
  <si>
    <t>ジュエリー製品卸売業</t>
  </si>
  <si>
    <t>書籍・雑誌卸売業</t>
  </si>
  <si>
    <t>代理商，仲立業</t>
  </si>
  <si>
    <t>他に分類されないその他の卸売業</t>
  </si>
  <si>
    <t>各種商品小売業</t>
  </si>
  <si>
    <t>管理，補助的経済活動を行う事業所（56各種商品小売業）</t>
  </si>
  <si>
    <t>百貨店，総合スーパー</t>
  </si>
  <si>
    <t>その他の各種商品小売業（従業者が常時50人未満のもの）</t>
  </si>
  <si>
    <t>織物・衣服・身の回り品小売業</t>
  </si>
  <si>
    <t>管理，補助的経済活動を行う事業所（57織物・衣服・身の回り品小売業）</t>
  </si>
  <si>
    <t>呉服・服地・寝具小売業</t>
  </si>
  <si>
    <t>呉服・服地小売業</t>
  </si>
  <si>
    <t>寝具小売業</t>
  </si>
  <si>
    <t>男子服小売業</t>
  </si>
  <si>
    <t>婦人・子供服小売業</t>
  </si>
  <si>
    <t>婦人服小売業</t>
  </si>
  <si>
    <t>子供服小売業</t>
  </si>
  <si>
    <t>靴・履物小売業</t>
  </si>
  <si>
    <t>靴小売業</t>
  </si>
  <si>
    <t>履物小売業（靴を除く）</t>
  </si>
  <si>
    <t>その他の織物・衣服・身の回り品小売業</t>
  </si>
  <si>
    <t>かばん・袋物小売業</t>
  </si>
  <si>
    <t>下着類小売業</t>
  </si>
  <si>
    <t>洋品雑貨・小間物小売業</t>
  </si>
  <si>
    <t>他に分類されない織物・衣服・身の回り品小売業</t>
  </si>
  <si>
    <t>飲食料品小売業</t>
  </si>
  <si>
    <t>管理，補助的経済活動を行う事業所（58飲食料品小売業）</t>
  </si>
  <si>
    <t>各種食料品小売業</t>
  </si>
  <si>
    <t>野菜・果実小売業</t>
  </si>
  <si>
    <t>野菜小売業</t>
  </si>
  <si>
    <t>果実小売業</t>
  </si>
  <si>
    <t>食肉小売業</t>
  </si>
  <si>
    <t>食肉小売業（卵，鳥肉を除く）</t>
  </si>
  <si>
    <t>卵・鳥肉小売業</t>
  </si>
  <si>
    <t>鮮魚小売業</t>
  </si>
  <si>
    <t>酒小売業</t>
  </si>
  <si>
    <t>菓子・パン小売業</t>
  </si>
  <si>
    <t>菓子小売業（製造小売）</t>
  </si>
  <si>
    <t>菓子小売業（製造小売でないもの）</t>
  </si>
  <si>
    <t>パン小売業（製造小売）</t>
  </si>
  <si>
    <t>パン小売業（製造小売でないもの）</t>
  </si>
  <si>
    <t>その他の飲食料品小売業</t>
  </si>
  <si>
    <t>コンビニエンスストア（飲食料品を中心とするものに限る）</t>
  </si>
  <si>
    <t>牛乳小売業</t>
  </si>
  <si>
    <t>飲料小売業（別掲を除く）</t>
  </si>
  <si>
    <t>茶類小売業</t>
  </si>
  <si>
    <t>料理品小売業</t>
  </si>
  <si>
    <t>米穀類小売業</t>
  </si>
  <si>
    <t>豆腐・かまぼこ等加工食品小売業</t>
  </si>
  <si>
    <t>乾物小売業</t>
  </si>
  <si>
    <t>他に分類されない飲食料品小売業</t>
  </si>
  <si>
    <t>機械器具小売業</t>
  </si>
  <si>
    <t>管理，補助的経済活動を行う事業所（59機械器具小売業）</t>
  </si>
  <si>
    <t>自動車小売業</t>
  </si>
  <si>
    <t>自動車（新車）小売業</t>
  </si>
  <si>
    <t>中古自動車小売業</t>
  </si>
  <si>
    <t>自動車部分品・附属品小売業</t>
  </si>
  <si>
    <t>二輪自動車小売業（原動機付自転車を含む）</t>
  </si>
  <si>
    <t>自転車小売業</t>
  </si>
  <si>
    <t>機械器具小売業（自動車，自転車を除く）</t>
  </si>
  <si>
    <t>電気機械器具小売業（中古品を除く）</t>
  </si>
  <si>
    <t>電気事務機械器具小売業（中古品を除く）</t>
  </si>
  <si>
    <t>中古電気製品小売業</t>
  </si>
  <si>
    <t>その他の機械器具小売業</t>
  </si>
  <si>
    <t>その他の小売業</t>
  </si>
  <si>
    <t>管理，補助的経済活動を行う事業所（60その他の小売業）</t>
  </si>
  <si>
    <t>家具・建具・畳小売業</t>
  </si>
  <si>
    <t>家具小売業</t>
  </si>
  <si>
    <t>建具小売業</t>
  </si>
  <si>
    <t>畳小売業</t>
  </si>
  <si>
    <t>宗教用具小売業</t>
  </si>
  <si>
    <t>じゅう器小売業</t>
  </si>
  <si>
    <t>金物小売業</t>
  </si>
  <si>
    <t>荒物小売業</t>
  </si>
  <si>
    <t>陶磁器・ガラス器小売業</t>
  </si>
  <si>
    <t>他に分類されないじゅう器小売業</t>
  </si>
  <si>
    <t>医薬品・化粧品小売業</t>
  </si>
  <si>
    <t>ドラッグストア</t>
  </si>
  <si>
    <t>医薬品小売業（調剤薬局を除く）</t>
  </si>
  <si>
    <t>調剤薬局</t>
  </si>
  <si>
    <t>化粧品小売業</t>
  </si>
  <si>
    <t>農耕用品小売業</t>
  </si>
  <si>
    <t>農業用機械器具小売業</t>
  </si>
  <si>
    <t>苗・種子小売業</t>
  </si>
  <si>
    <t>肥料・飼料小売業</t>
  </si>
  <si>
    <t>燃料小売業</t>
  </si>
  <si>
    <t>ガソリンスタンド</t>
  </si>
  <si>
    <t>燃料小売業（ガソリンスタンドを除く）</t>
  </si>
  <si>
    <t>書籍・文房具小売業</t>
  </si>
  <si>
    <t>書籍・雑誌小売業（古本を除く）</t>
  </si>
  <si>
    <t>古本小売業</t>
  </si>
  <si>
    <t>新聞小売業</t>
  </si>
  <si>
    <t>紙・文房具小売業</t>
  </si>
  <si>
    <t>スポーツ用品・がん具・娯楽用品・楽器小売業</t>
  </si>
  <si>
    <t>スポーツ用品小売業</t>
  </si>
  <si>
    <t>がん具・娯楽用品小売業</t>
  </si>
  <si>
    <t>楽器小売業</t>
  </si>
  <si>
    <t>写真機・時計・眼鏡小売業</t>
  </si>
  <si>
    <t>写真機・写真材料小売業</t>
  </si>
  <si>
    <t>時計・眼鏡・光学機械小売業</t>
  </si>
  <si>
    <t>他に分類されない小売業</t>
  </si>
  <si>
    <t>ホームセンター</t>
  </si>
  <si>
    <t>たばこ・喫煙具専門小売業</t>
  </si>
  <si>
    <t>花・植木小売業</t>
  </si>
  <si>
    <t>建築材料小売業</t>
  </si>
  <si>
    <t>ジュエリー製品小売業</t>
  </si>
  <si>
    <t>ペット・ペット用品小売業</t>
  </si>
  <si>
    <t>骨とう品小売業</t>
  </si>
  <si>
    <t>中古品小売業（骨とう品を除く）</t>
  </si>
  <si>
    <t>他に分類されないその他の小売業</t>
  </si>
  <si>
    <t>無店舗小売業</t>
  </si>
  <si>
    <t>管理，補助的経済活動を行う事業所（61無店舗小売業）</t>
  </si>
  <si>
    <t>通信販売・訪問販売小売業</t>
  </si>
  <si>
    <t>無店舗小売業（各種商品小売）</t>
  </si>
  <si>
    <t>無店舗小売業（織物・衣服・身の回り品小売）</t>
  </si>
  <si>
    <t>無店舗小売業（飲食料品小売）</t>
  </si>
  <si>
    <t>無店舗小売業（機械器具小売）</t>
  </si>
  <si>
    <t>無店舗小売業（その他の小売）</t>
  </si>
  <si>
    <t>自動販売機による小売業</t>
  </si>
  <si>
    <t>その他の無店舗小売業</t>
  </si>
  <si>
    <t>J</t>
  </si>
  <si>
    <t>金融業，保険業</t>
  </si>
  <si>
    <t>銀行業</t>
  </si>
  <si>
    <t>管理，補助的経済活動を行う事業所（62銀行業）</t>
  </si>
  <si>
    <t>中央銀行</t>
  </si>
  <si>
    <t>銀行（中央銀行を除く）</t>
  </si>
  <si>
    <t>普通銀行</t>
  </si>
  <si>
    <t>郵便貯金銀行</t>
  </si>
  <si>
    <t>信託銀行</t>
  </si>
  <si>
    <t>その他の銀行</t>
  </si>
  <si>
    <t>協同組織金融業</t>
  </si>
  <si>
    <t>管理，補助的経済活動を行う事業所（63協同組織金融業）</t>
  </si>
  <si>
    <t>中小企業等金融業</t>
  </si>
  <si>
    <t>信用金庫・同連合会</t>
  </si>
  <si>
    <t>信用協同組合・同連合会</t>
  </si>
  <si>
    <t>商工組合中央金庫</t>
  </si>
  <si>
    <t>労働金庫・同連合会</t>
  </si>
  <si>
    <t>農林水産金融業</t>
  </si>
  <si>
    <t>農林中央金庫</t>
  </si>
  <si>
    <t>信用農業協同組合連合会</t>
  </si>
  <si>
    <t>信用漁業協同組合連合会，信用水産加工業協同組合連合会</t>
  </si>
  <si>
    <t>農業協同組合</t>
  </si>
  <si>
    <t>漁業協同組合，水産加工業協同組合</t>
  </si>
  <si>
    <t>貸金業，クレジットカード業等非預金信用機関</t>
  </si>
  <si>
    <t>管理，補助的経済活動を行う事業所（64貸金業，クレジットカード業等非預金信用機関）</t>
  </si>
  <si>
    <t>貸金業</t>
  </si>
  <si>
    <t>消費者向け貸金業</t>
  </si>
  <si>
    <t>事業者向け貸金業</t>
  </si>
  <si>
    <t>質屋</t>
  </si>
  <si>
    <t>クレジットカード業，割賦金融業</t>
  </si>
  <si>
    <t>クレジットカード業</t>
  </si>
  <si>
    <t>割賦金融業</t>
  </si>
  <si>
    <t>その他の非預金信用機関</t>
  </si>
  <si>
    <t>政府関係金融機関</t>
  </si>
  <si>
    <t>住宅専門金融業</t>
  </si>
  <si>
    <t>証券金融業</t>
  </si>
  <si>
    <t>他に分類されない非預金信用機関</t>
  </si>
  <si>
    <t>金融商品取引業，商品先物取引業</t>
  </si>
  <si>
    <t>管理，補助的経済活動を行う事業所（65金融商品取引業，商品先物取引業）</t>
  </si>
  <si>
    <t>金融商品取引業</t>
  </si>
  <si>
    <t>金融商品取引業（投資助言・代理業・運用業，補助的金融商品取引業を除く）</t>
  </si>
  <si>
    <t>投資助言・代理業</t>
  </si>
  <si>
    <t>投資運用業</t>
  </si>
  <si>
    <t>補助的金融商品取引業</t>
  </si>
  <si>
    <t>商品先物取引業，商品投資顧問業</t>
  </si>
  <si>
    <t>商品先物取引業</t>
  </si>
  <si>
    <t>商品投資顧問業</t>
  </si>
  <si>
    <t>その他の商品先物取引業，商品投資顧問業</t>
  </si>
  <si>
    <t>補助的金融業等</t>
  </si>
  <si>
    <t>管理，補助的経済活動を行う事業所（66補助的金融業等）</t>
  </si>
  <si>
    <t>補助的金融業，金融附帯業</t>
  </si>
  <si>
    <t>短資業</t>
  </si>
  <si>
    <t>手形交換所</t>
  </si>
  <si>
    <t>両替業</t>
  </si>
  <si>
    <t>信用保証機関</t>
  </si>
  <si>
    <t>信用保証再保険機関</t>
  </si>
  <si>
    <t>預・貯金等保険機関</t>
  </si>
  <si>
    <t>金融商品取引所</t>
  </si>
  <si>
    <t>商品取引所</t>
  </si>
  <si>
    <t>その他の補助的金融業，金融附帯業</t>
  </si>
  <si>
    <t>信託業</t>
  </si>
  <si>
    <t>運用型信託業</t>
  </si>
  <si>
    <t>管理型信託業</t>
  </si>
  <si>
    <t>金融代理業</t>
  </si>
  <si>
    <t>金融商品仲介業</t>
  </si>
  <si>
    <t>信託契約代理業</t>
  </si>
  <si>
    <t>その他の金融代理業</t>
  </si>
  <si>
    <t>保険業（保険媒介代理業，保険サービス業を含む）</t>
  </si>
  <si>
    <t>管理，補助的経済活動を行う事業所（67保険業）</t>
  </si>
  <si>
    <t>生命保険業</t>
  </si>
  <si>
    <t>生命保険業（郵便保険業，生命保険再保険業を除く）</t>
  </si>
  <si>
    <t>郵便保険業</t>
  </si>
  <si>
    <t>生命保険再保険業</t>
  </si>
  <si>
    <t>その他の生命保険業</t>
  </si>
  <si>
    <t>損害保険業</t>
  </si>
  <si>
    <t>損害保険業（損害保険再保険業を除く）</t>
  </si>
  <si>
    <t>損害保険再保険業</t>
  </si>
  <si>
    <t>その他の損害保険業</t>
  </si>
  <si>
    <t>共済事業，少額短期保険業</t>
  </si>
  <si>
    <t>共済事業（各種災害補償法によるもの）</t>
  </si>
  <si>
    <t>共済事業（各種協同組合法等によるもの）</t>
  </si>
  <si>
    <t>少額短期保険業</t>
  </si>
  <si>
    <t>保険媒介代理業</t>
  </si>
  <si>
    <t>生命保険媒介業</t>
  </si>
  <si>
    <t>損害保険代理業</t>
  </si>
  <si>
    <t>共済事業媒介代理業・少額短期保険代理業</t>
  </si>
  <si>
    <t>保険サービス業</t>
  </si>
  <si>
    <t>保険料率算出団体</t>
  </si>
  <si>
    <t>損害査定業</t>
  </si>
  <si>
    <t>その他の保険サービス業</t>
  </si>
  <si>
    <t>K</t>
  </si>
  <si>
    <t>不動産業，物品賃貸業</t>
  </si>
  <si>
    <t>不動産取引業</t>
  </si>
  <si>
    <t>管理，補助的経済活動を行う事業所（68不動産取引業）</t>
  </si>
  <si>
    <t>建物売買業，土地売買業</t>
  </si>
  <si>
    <t>建物売買業</t>
  </si>
  <si>
    <t>土地売買業</t>
  </si>
  <si>
    <t>不動産代理業・仲介業</t>
  </si>
  <si>
    <t>不動産賃貸業・管理業</t>
  </si>
  <si>
    <t>管理，補助的経済活動を行う事業所（69不動産賃貸業・管理業）</t>
  </si>
  <si>
    <t>不動産賃貸業（貸家業，貸間業を除く）</t>
  </si>
  <si>
    <t>貸事務所業</t>
  </si>
  <si>
    <t>土地賃貸業</t>
  </si>
  <si>
    <t>その他の不動産賃貸業</t>
  </si>
  <si>
    <t>貸家業，貸間業</t>
  </si>
  <si>
    <t>貸家業</t>
  </si>
  <si>
    <t>貸間業</t>
  </si>
  <si>
    <t>駐車場業</t>
  </si>
  <si>
    <t>不動産管理業</t>
  </si>
  <si>
    <t>物品賃貸業</t>
  </si>
  <si>
    <t>管理，補助的経済活動を行う事業所（70物品賃貸業）</t>
  </si>
  <si>
    <t>各種物品賃貸業</t>
  </si>
  <si>
    <t>総合リース業</t>
  </si>
  <si>
    <t>その他の各種物品賃貸業</t>
  </si>
  <si>
    <t>産業用機械器具賃貸業</t>
  </si>
  <si>
    <t>産業用機械器具賃貸業（建設機械器具を除く）</t>
  </si>
  <si>
    <t>建設機械器具賃貸業</t>
  </si>
  <si>
    <t>事務用機械器具賃貸業</t>
  </si>
  <si>
    <t>事務用機械器具賃貸業（電子計算機を除く）</t>
  </si>
  <si>
    <t>電子計算機・同関連機器賃貸業</t>
  </si>
  <si>
    <t>自動車賃貸業</t>
  </si>
  <si>
    <t>スポーツ・娯楽用品賃貸業</t>
  </si>
  <si>
    <t>その他の物品賃貸業</t>
  </si>
  <si>
    <t>映画・演劇用品賃貸業</t>
  </si>
  <si>
    <t>音楽・映像記録物賃貸業（別掲を除く）</t>
  </si>
  <si>
    <t>貸衣しょう業（別掲を除く）</t>
  </si>
  <si>
    <t>他に分類されない物品賃貸業</t>
  </si>
  <si>
    <t>L</t>
  </si>
  <si>
    <t>学術研究，専門・技術サービス業</t>
  </si>
  <si>
    <t>学術・開発研究機関</t>
  </si>
  <si>
    <t>管理，補助的経済活動を行う事業所（71学術・開発研究機関）</t>
  </si>
  <si>
    <t>自然科学研究所</t>
  </si>
  <si>
    <t>理学研究所</t>
  </si>
  <si>
    <t>工学研究所</t>
  </si>
  <si>
    <t>農学研究所</t>
  </si>
  <si>
    <t>医学・薬学研究所</t>
  </si>
  <si>
    <t>人文・社会科学研究所</t>
  </si>
  <si>
    <t>専門サービス業（他に分類されないもの）</t>
  </si>
  <si>
    <t>管理，補助的経済活動を行う事業所（72専門サービス業）</t>
  </si>
  <si>
    <t>法律事務所，特許事務所</t>
  </si>
  <si>
    <t>法律事務所</t>
  </si>
  <si>
    <t>特許事務所</t>
  </si>
  <si>
    <t>公証人役場，司法書士事務所，土地家屋調査士事務所</t>
  </si>
  <si>
    <t>公証人役場，司法書士事務所</t>
  </si>
  <si>
    <t>土地家屋調査士事務所</t>
  </si>
  <si>
    <t>行政書士事務所</t>
  </si>
  <si>
    <t>公認会計士事務所，税理士事務所</t>
  </si>
  <si>
    <t>公認会計士事務所</t>
  </si>
  <si>
    <t>税理士事務所</t>
  </si>
  <si>
    <t>社会保険労務士事務所</t>
  </si>
  <si>
    <t>デザイン業</t>
  </si>
  <si>
    <t>著述・芸術家業</t>
  </si>
  <si>
    <t>著述家業</t>
  </si>
  <si>
    <t>芸術家業</t>
  </si>
  <si>
    <t>経営コンサルタント業，純粋持株会社</t>
  </si>
  <si>
    <t>経営コンサルタント業</t>
  </si>
  <si>
    <t>純粋持株会社</t>
  </si>
  <si>
    <t>その他の専門サービス業</t>
  </si>
  <si>
    <t>興信所</t>
  </si>
  <si>
    <t>翻訳業（著述家業を除く）</t>
  </si>
  <si>
    <t>通訳業，通訳案内業</t>
  </si>
  <si>
    <t>不動産鑑定業</t>
  </si>
  <si>
    <t>他に分類されない専門サービス業</t>
  </si>
  <si>
    <t>広告業</t>
  </si>
  <si>
    <t>管理，補助的経済活動を行う事業所（73広告業）</t>
  </si>
  <si>
    <t>技術サービス業（他に分類されないもの）</t>
  </si>
  <si>
    <t>管理，補助的経済活動を行う事業所（74技術サービス業）</t>
  </si>
  <si>
    <t>獣医業</t>
  </si>
  <si>
    <t>土木建築サービス業</t>
  </si>
  <si>
    <t>建築設計業</t>
  </si>
  <si>
    <t>測量業</t>
  </si>
  <si>
    <t>その他の土木建築サービス業</t>
  </si>
  <si>
    <t>機械設計業</t>
  </si>
  <si>
    <t>商品・非破壊検査業</t>
  </si>
  <si>
    <t>商品検査業</t>
  </si>
  <si>
    <t>非破壊検査業</t>
  </si>
  <si>
    <t>計量証明業</t>
  </si>
  <si>
    <t>一般計量証明業</t>
  </si>
  <si>
    <t>環境計量証明業</t>
  </si>
  <si>
    <t>その他の計量証明業</t>
  </si>
  <si>
    <t>写真業</t>
  </si>
  <si>
    <t>写真業（商業写真業を除く）</t>
  </si>
  <si>
    <t>商業写真業</t>
  </si>
  <si>
    <t>その他の技術サービス業</t>
  </si>
  <si>
    <t>M</t>
  </si>
  <si>
    <t>宿泊業，飲食サービス業</t>
  </si>
  <si>
    <t>宿泊業</t>
  </si>
  <si>
    <t>管理，補助的経済活動を行う事業所（75宿泊業）</t>
  </si>
  <si>
    <t>旅館，ホテル</t>
  </si>
  <si>
    <t>簡易宿所</t>
  </si>
  <si>
    <t>下宿業</t>
  </si>
  <si>
    <t>その他の宿泊業</t>
  </si>
  <si>
    <t>会社・団体の宿泊所</t>
  </si>
  <si>
    <t>リゾートクラブ</t>
  </si>
  <si>
    <t>他に分類されない宿泊業</t>
  </si>
  <si>
    <t>飲食店</t>
  </si>
  <si>
    <t>管理，補助的経済活動を行う事業所（76飲食店）</t>
  </si>
  <si>
    <t>食堂，レストラン（専門料理店を除く）</t>
  </si>
  <si>
    <t>専門料理店</t>
  </si>
  <si>
    <t>日本料理店</t>
  </si>
  <si>
    <t>料亭</t>
  </si>
  <si>
    <t>中華料理店</t>
  </si>
  <si>
    <t>ラーメン店</t>
  </si>
  <si>
    <t>焼肉店</t>
  </si>
  <si>
    <t>その他の専門料理店</t>
  </si>
  <si>
    <t>そば・うどん店</t>
  </si>
  <si>
    <t>すし店</t>
  </si>
  <si>
    <t>酒場，ビヤホール</t>
  </si>
  <si>
    <t>バー，キャバレー，ナイトクラブ</t>
  </si>
  <si>
    <t>喫茶店</t>
  </si>
  <si>
    <t>その他の飲食店</t>
  </si>
  <si>
    <t>ハンバーガー店</t>
  </si>
  <si>
    <t>お好み焼・焼きそば・たこ焼店</t>
  </si>
  <si>
    <t>他に分類されない飲食店</t>
  </si>
  <si>
    <t>持ち帰り・配達飲食サービス業</t>
  </si>
  <si>
    <t>管理，補助的経済活動を行う事業所（77持ち帰り・配達飲食サービス業）</t>
  </si>
  <si>
    <t>持ち帰り飲食サービス業</t>
  </si>
  <si>
    <t>配達飲食サービス業</t>
  </si>
  <si>
    <t>N</t>
  </si>
  <si>
    <t>生活関連サービス業，娯楽業</t>
  </si>
  <si>
    <t>洗濯・理容・美容・浴場業</t>
  </si>
  <si>
    <t>管理，補助的経済活動を行う事業所（78洗濯・理容・美容・浴場業）</t>
  </si>
  <si>
    <t>洗濯業</t>
  </si>
  <si>
    <t>普通洗濯業</t>
  </si>
  <si>
    <t>洗濯物取次業</t>
  </si>
  <si>
    <t>リネンサプライ業</t>
  </si>
  <si>
    <t>理容業</t>
  </si>
  <si>
    <t>美容業</t>
  </si>
  <si>
    <t>一般公衆浴場業</t>
  </si>
  <si>
    <t>その他の公衆浴場業</t>
  </si>
  <si>
    <t>その他の洗濯・理容・美容・浴場業</t>
  </si>
  <si>
    <t>洗張・染物業</t>
  </si>
  <si>
    <t>エステティック業</t>
  </si>
  <si>
    <t>リラクゼーション業(手技を用いるもの)</t>
  </si>
  <si>
    <t>ネイルサービス業</t>
  </si>
  <si>
    <t>他に分類されない洗濯・理容・美容・浴場業</t>
  </si>
  <si>
    <t>その他の生活関連サービス業</t>
  </si>
  <si>
    <t>管理，補助的経済活動を行う事業所（79その他の生活関連サービス業）</t>
  </si>
  <si>
    <t>旅行業</t>
  </si>
  <si>
    <t>旅行業(旅行業者代理業を除く)</t>
  </si>
  <si>
    <t>旅行業者代理業</t>
  </si>
  <si>
    <t>家事サービス業</t>
  </si>
  <si>
    <t>家事サービス業（住込みのもの）</t>
  </si>
  <si>
    <t>家事サービス業（住込みでないもの）</t>
  </si>
  <si>
    <t>衣服裁縫修理業</t>
  </si>
  <si>
    <t>物品預り業</t>
  </si>
  <si>
    <t>火葬・墓地管理業</t>
  </si>
  <si>
    <t>火葬業</t>
  </si>
  <si>
    <t>墓地管理業</t>
  </si>
  <si>
    <t>冠婚葬祭業</t>
  </si>
  <si>
    <t>葬儀業</t>
  </si>
  <si>
    <t>結婚式場業</t>
  </si>
  <si>
    <t>冠婚葬祭互助会</t>
  </si>
  <si>
    <t>他に分類されない生活関連サービス業</t>
  </si>
  <si>
    <t>食品賃加工業</t>
  </si>
  <si>
    <t>結婚相談業，結婚式場紹介業</t>
  </si>
  <si>
    <t>写真プリント，現像・焼付業</t>
  </si>
  <si>
    <t>他に分類されないその他の生活関連サービス業</t>
  </si>
  <si>
    <t>娯楽業</t>
  </si>
  <si>
    <t>管理，補助的経済活動を行う事業所（80娯楽業）</t>
  </si>
  <si>
    <t>映画館</t>
  </si>
  <si>
    <t>興行場（別掲を除く），興行団</t>
  </si>
  <si>
    <t>劇場</t>
  </si>
  <si>
    <t>興行場</t>
  </si>
  <si>
    <t>劇団</t>
  </si>
  <si>
    <t>楽団，舞踏団</t>
  </si>
  <si>
    <t>演芸・スポーツ等興行団</t>
  </si>
  <si>
    <t>競輪・競馬等の競走場，競技団</t>
  </si>
  <si>
    <t>競輪場</t>
  </si>
  <si>
    <t>競馬場</t>
  </si>
  <si>
    <t>自動車・モータボートの競走場</t>
  </si>
  <si>
    <t>競輪競技団</t>
  </si>
  <si>
    <t>競馬競技団</t>
  </si>
  <si>
    <t>自動車・モータボートの競技団</t>
  </si>
  <si>
    <t>スポーツ施設提供業</t>
  </si>
  <si>
    <t>スポーツ施設提供業（別掲を除く）</t>
  </si>
  <si>
    <t>体育館</t>
  </si>
  <si>
    <t>ゴルフ場</t>
  </si>
  <si>
    <t>ゴルフ練習場</t>
  </si>
  <si>
    <t>ボウリング場</t>
  </si>
  <si>
    <t>テニス場</t>
  </si>
  <si>
    <t>バッティング・テニス練習場</t>
  </si>
  <si>
    <t>フィットネスクラブ</t>
  </si>
  <si>
    <t>公園，遊園地</t>
  </si>
  <si>
    <t>公園</t>
  </si>
  <si>
    <t>遊園地（テーマパークを除く）</t>
  </si>
  <si>
    <t>テーマパーク</t>
  </si>
  <si>
    <t>遊戯場</t>
  </si>
  <si>
    <t>ビリヤード場</t>
  </si>
  <si>
    <t>囲碁・将棋所</t>
  </si>
  <si>
    <t>マージャンクラブ</t>
  </si>
  <si>
    <t>パチンコホール</t>
  </si>
  <si>
    <t>ゲームセンター</t>
  </si>
  <si>
    <t>その他の遊戯場</t>
  </si>
  <si>
    <t>その他の娯楽業</t>
  </si>
  <si>
    <t>ダンスホール</t>
  </si>
  <si>
    <t>マリーナ業</t>
  </si>
  <si>
    <t>遊漁船業</t>
  </si>
  <si>
    <t>芸ぎ業</t>
  </si>
  <si>
    <t>カラオケボックス業</t>
  </si>
  <si>
    <t>娯楽に附帯するサービス業</t>
  </si>
  <si>
    <t>他に分類されない娯楽業</t>
  </si>
  <si>
    <t>O</t>
  </si>
  <si>
    <t>教育，学習支援業</t>
  </si>
  <si>
    <t>学校教育</t>
  </si>
  <si>
    <t>管理，補助的経済活動を行う事業所（81学校教育）</t>
  </si>
  <si>
    <t>幼稚園</t>
  </si>
  <si>
    <t>小学校</t>
  </si>
  <si>
    <t>中学校</t>
  </si>
  <si>
    <t>高等学校，中等教育学校</t>
  </si>
  <si>
    <t>高等学校</t>
  </si>
  <si>
    <t>中等教育学校</t>
  </si>
  <si>
    <t>特別支援学校</t>
  </si>
  <si>
    <t>高等教育機関</t>
  </si>
  <si>
    <t>大学</t>
  </si>
  <si>
    <t>短期大学</t>
  </si>
  <si>
    <t>高等専門学校</t>
  </si>
  <si>
    <t>専修学校，各種学校</t>
  </si>
  <si>
    <t>専修学校</t>
  </si>
  <si>
    <t>各種学校</t>
  </si>
  <si>
    <t>学校教育支援機関</t>
  </si>
  <si>
    <t>幼保連携型認定こども園</t>
  </si>
  <si>
    <t>その他の教育，学習支援業</t>
  </si>
  <si>
    <t>管理，補助的経済活動を行う事業所（82その他の教育，学習支援業）</t>
  </si>
  <si>
    <t>社会教育</t>
  </si>
  <si>
    <t>公民館</t>
  </si>
  <si>
    <t>図書館</t>
  </si>
  <si>
    <t>博物館，美術館</t>
  </si>
  <si>
    <t>動物園，植物園，水族館</t>
  </si>
  <si>
    <t>青少年教育施設</t>
  </si>
  <si>
    <t>社会通信教育</t>
  </si>
  <si>
    <t>その他の社会教育</t>
  </si>
  <si>
    <t>職業・教育支援施設</t>
  </si>
  <si>
    <t>職員教育施設・支援業</t>
  </si>
  <si>
    <t>職業訓練施設</t>
  </si>
  <si>
    <t>その他の職業・教育支援施設</t>
  </si>
  <si>
    <t>学習塾</t>
  </si>
  <si>
    <t>教養・技能教授業</t>
  </si>
  <si>
    <t>音楽教授業</t>
  </si>
  <si>
    <t>書道教授業</t>
  </si>
  <si>
    <t>生花・茶道教授業</t>
  </si>
  <si>
    <t>そろばん教授業</t>
  </si>
  <si>
    <t>外国語会話教授業</t>
  </si>
  <si>
    <t>スポーツ・健康教授業</t>
  </si>
  <si>
    <t>その他の教養・技能教授業</t>
  </si>
  <si>
    <t>他に分類されない教育，学習支援業</t>
  </si>
  <si>
    <t>P</t>
  </si>
  <si>
    <t>医療，福祉</t>
  </si>
  <si>
    <t>医療業</t>
  </si>
  <si>
    <t>管理，補助的経済活動を行う事業所（83医療業）</t>
  </si>
  <si>
    <t>病院</t>
  </si>
  <si>
    <t>一般病院</t>
  </si>
  <si>
    <t>精神科病院</t>
  </si>
  <si>
    <t>一般診療所</t>
  </si>
  <si>
    <t>有床診療所</t>
  </si>
  <si>
    <t>無床診療所</t>
  </si>
  <si>
    <t>歯科診療所</t>
  </si>
  <si>
    <t>助産・看護業</t>
  </si>
  <si>
    <t>助産所</t>
  </si>
  <si>
    <t>看護業</t>
  </si>
  <si>
    <t>療術業</t>
  </si>
  <si>
    <t>あん摩マッサージ指圧師・はり師・きゅう師・柔道整復師の施術所</t>
  </si>
  <si>
    <t>その他の療術業</t>
  </si>
  <si>
    <t>医療に附帯するサービス業</t>
  </si>
  <si>
    <t>歯科技工所</t>
  </si>
  <si>
    <t>その他の医療に附帯するサービス業</t>
  </si>
  <si>
    <t>保健衛生</t>
  </si>
  <si>
    <t>管理，補助的経済活動を行う事業所（84保健衛生）</t>
  </si>
  <si>
    <t>保健所</t>
  </si>
  <si>
    <t>健康相談施設</t>
  </si>
  <si>
    <t>結核健康相談施設</t>
  </si>
  <si>
    <t>精神保健相談施設</t>
  </si>
  <si>
    <t>母子健康相談施設</t>
  </si>
  <si>
    <t>その他の健康相談施設</t>
  </si>
  <si>
    <t>その他の保健衛生</t>
  </si>
  <si>
    <t>検疫所（動物検疫所，植物防疫所を除く）</t>
  </si>
  <si>
    <t>検査業</t>
  </si>
  <si>
    <t>消毒業</t>
  </si>
  <si>
    <t>他に分類されない保健衛生</t>
  </si>
  <si>
    <t>社会保険・社会福祉・介護事業</t>
  </si>
  <si>
    <t>管理，補助的経済活動を行う事業所（85社会保険・社会福祉・介護事業）</t>
  </si>
  <si>
    <t>社会保険事業団体</t>
  </si>
  <si>
    <t>福祉事務所</t>
  </si>
  <si>
    <t>児童福祉事業</t>
  </si>
  <si>
    <t>保育所</t>
  </si>
  <si>
    <t>その他の児童福祉事業</t>
  </si>
  <si>
    <t>老人福祉・介護事業</t>
  </si>
  <si>
    <t>特別養護老人ホーム</t>
  </si>
  <si>
    <t>介護老人保健施設</t>
  </si>
  <si>
    <t>通所・短期入所介護事業</t>
  </si>
  <si>
    <t>訪問介護事業</t>
  </si>
  <si>
    <t>認知症老人グループホーム</t>
  </si>
  <si>
    <t>有料老人ホーム</t>
  </si>
  <si>
    <t>その他の老人福祉・介護事業</t>
  </si>
  <si>
    <t>障害者福祉事業</t>
  </si>
  <si>
    <t>居住支援事業</t>
  </si>
  <si>
    <t>その他の障害者福祉事業</t>
  </si>
  <si>
    <t>その他の社会保険・社会福祉・介護事業</t>
  </si>
  <si>
    <t>更生保護事業</t>
  </si>
  <si>
    <t>他に分類されない社会保険・社会福祉・介護事業</t>
  </si>
  <si>
    <t>Q</t>
  </si>
  <si>
    <t>複合サービス事業</t>
  </si>
  <si>
    <t>郵便局</t>
  </si>
  <si>
    <t>管理，補助的経済活動を行う事業所（86郵便局）</t>
  </si>
  <si>
    <t>郵便局受託業</t>
  </si>
  <si>
    <t>簡易郵便局</t>
  </si>
  <si>
    <t>その他の郵便局受託業</t>
  </si>
  <si>
    <t>協同組合（他に分類されないもの）</t>
  </si>
  <si>
    <t>管理，補助的経済活動を行う事業所（87協同組合）</t>
  </si>
  <si>
    <t>農林水産業協同組合（他に分類されないもの）</t>
  </si>
  <si>
    <t>農業協同組合（他に分類されないもの）</t>
  </si>
  <si>
    <t>漁業協同組合（他に分類されないもの）</t>
  </si>
  <si>
    <t>水産加工業協同組合（他に分類されないもの）</t>
  </si>
  <si>
    <t>森林組合（他に分類されないもの）</t>
  </si>
  <si>
    <t>事業協同組合（他に分類されないもの）</t>
  </si>
  <si>
    <t>R</t>
  </si>
  <si>
    <t>サービス業（他に分類されないもの）</t>
  </si>
  <si>
    <t>廃棄物処理業</t>
  </si>
  <si>
    <t>管理，補助的経済活動を行う事業所（88廃棄物処理業）</t>
  </si>
  <si>
    <t>一般廃棄物処理業</t>
  </si>
  <si>
    <t>し尿収集運搬業</t>
  </si>
  <si>
    <t>し尿処分業</t>
  </si>
  <si>
    <t>浄化槽清掃業</t>
  </si>
  <si>
    <t>浄化槽保守点検業</t>
  </si>
  <si>
    <t>ごみ収集運搬業</t>
  </si>
  <si>
    <t>ごみ処分業</t>
  </si>
  <si>
    <t>清掃事務所</t>
  </si>
  <si>
    <t>産業廃棄物処理業</t>
  </si>
  <si>
    <t>産業廃棄物収集運搬業</t>
  </si>
  <si>
    <t>産業廃棄物処分業</t>
  </si>
  <si>
    <t>特別管理産業廃棄物収集運搬業</t>
  </si>
  <si>
    <t>特別管理産業廃棄物処分業</t>
  </si>
  <si>
    <t>その他の廃棄物処理業</t>
  </si>
  <si>
    <t>死亡獣畜取扱業</t>
  </si>
  <si>
    <t>他に分類されない廃棄物処理業</t>
  </si>
  <si>
    <t>自動車整備業</t>
  </si>
  <si>
    <t>管理，補助的経済活動を行う事業所（89自動車整備業）</t>
  </si>
  <si>
    <t>自動車一般整備業</t>
  </si>
  <si>
    <t>その他の自動車整備業</t>
  </si>
  <si>
    <t>機械等修理業（別掲を除く）</t>
  </si>
  <si>
    <t>管理，補助的経済活動を行う事業所（90機械等修理業）</t>
  </si>
  <si>
    <t>機械修理業（電気機械器具を除く）</t>
  </si>
  <si>
    <t>一般機械修理業（建設・鉱山機械を除く）</t>
  </si>
  <si>
    <t>建設・鉱山機械整備業</t>
  </si>
  <si>
    <t>電気機械器具修理業</t>
  </si>
  <si>
    <t>表具業</t>
  </si>
  <si>
    <t>その他の修理業</t>
  </si>
  <si>
    <t>家具修理業</t>
  </si>
  <si>
    <t>時計修理業</t>
  </si>
  <si>
    <t>履物修理業</t>
  </si>
  <si>
    <t>かじ業</t>
  </si>
  <si>
    <t>他に分類されない修理業</t>
  </si>
  <si>
    <t>職業紹介・労働者派遣業</t>
  </si>
  <si>
    <t>管理，補助的経済活動を行う事業所（91職業紹介・労働者派遣業）</t>
  </si>
  <si>
    <t>職業紹介業</t>
  </si>
  <si>
    <t>労働者派遣業</t>
  </si>
  <si>
    <t>その他の事業サービス業</t>
  </si>
  <si>
    <t>管理，補助的経済活動を行う事業所（92その他の事業サービス業）</t>
  </si>
  <si>
    <t>速記・ワープロ入力・複写業</t>
  </si>
  <si>
    <t>速記・ワープロ入力業</t>
  </si>
  <si>
    <t>複写業</t>
  </si>
  <si>
    <t>建物サービス業</t>
  </si>
  <si>
    <t>ビルメンテナンス業</t>
  </si>
  <si>
    <t>その他の建物サービス業</t>
  </si>
  <si>
    <t>警備業</t>
  </si>
  <si>
    <t>他に分類されない事業サービス業</t>
  </si>
  <si>
    <t>ディスプレイ業</t>
  </si>
  <si>
    <t>産業用設備洗浄業</t>
  </si>
  <si>
    <t>看板書き業</t>
  </si>
  <si>
    <t>コールセンター業</t>
  </si>
  <si>
    <t>他に分類されないその他の事業サービス業</t>
  </si>
  <si>
    <t>政治・経済・文化団体</t>
  </si>
  <si>
    <t>経済団体</t>
  </si>
  <si>
    <t>実業団体</t>
  </si>
  <si>
    <t>同業団体</t>
  </si>
  <si>
    <t>労働団体</t>
  </si>
  <si>
    <t>学術・文化団体</t>
  </si>
  <si>
    <t>学術団体</t>
  </si>
  <si>
    <t>文化団体</t>
  </si>
  <si>
    <t>政治団体</t>
  </si>
  <si>
    <t>他に分類されない非営利的団体</t>
  </si>
  <si>
    <t>宗教</t>
  </si>
  <si>
    <t>神道系宗教</t>
  </si>
  <si>
    <t>神社，神道教会</t>
  </si>
  <si>
    <t>教派事務所</t>
  </si>
  <si>
    <t>仏教系宗教</t>
  </si>
  <si>
    <t>寺院，仏教教会</t>
  </si>
  <si>
    <t>宗派事務所</t>
  </si>
  <si>
    <t>キリスト教系宗教</t>
  </si>
  <si>
    <t>キリスト教教会，修道院</t>
  </si>
  <si>
    <t>教団事務所</t>
  </si>
  <si>
    <t>その他の宗教</t>
  </si>
  <si>
    <t>その他の宗教の教会</t>
  </si>
  <si>
    <t>その他の宗教の教団事務所</t>
  </si>
  <si>
    <t>その他のサービス業</t>
  </si>
  <si>
    <t>管理，補助的経済活動を行う事業所（95その他のサービス業）</t>
  </si>
  <si>
    <t>集会場</t>
  </si>
  <si>
    <t>と畜場</t>
  </si>
  <si>
    <t>他に分類されないサービス業</t>
  </si>
  <si>
    <t>外国公務</t>
  </si>
  <si>
    <t>外国公館</t>
  </si>
  <si>
    <t>その他の外国公務</t>
  </si>
  <si>
    <t>S</t>
  </si>
  <si>
    <t>公務（他に分類されるものを除く）</t>
  </si>
  <si>
    <t>国家公務</t>
  </si>
  <si>
    <t>立法機関</t>
  </si>
  <si>
    <t>司法機関</t>
  </si>
  <si>
    <t>行政機関</t>
  </si>
  <si>
    <t>地方公務</t>
  </si>
  <si>
    <t>都道府県機関</t>
  </si>
  <si>
    <t>市町村機関</t>
  </si>
  <si>
    <t>T</t>
  </si>
  <si>
    <t>分類不能の産業</t>
  </si>
  <si>
    <t>日本標準産業中分類</t>
    <rPh sb="0" eb="2">
      <t>ニホン</t>
    </rPh>
    <rPh sb="2" eb="4">
      <t>ヒョウジュン</t>
    </rPh>
    <rPh sb="4" eb="6">
      <t>サンギョウ</t>
    </rPh>
    <rPh sb="6" eb="9">
      <t>チュウブンルイ</t>
    </rPh>
    <phoneticPr fontId="19"/>
  </si>
  <si>
    <t>大分類</t>
    <rPh sb="0" eb="3">
      <t>ダイブンルイ</t>
    </rPh>
    <phoneticPr fontId="19"/>
  </si>
  <si>
    <t>行数</t>
    <rPh sb="0" eb="2">
      <t>ギョウスウ</t>
    </rPh>
    <phoneticPr fontId="19"/>
  </si>
  <si>
    <t>リスト</t>
    <phoneticPr fontId="19"/>
  </si>
  <si>
    <t>選択してください</t>
    <rPh sb="0" eb="2">
      <t>センタク</t>
    </rPh>
    <phoneticPr fontId="19"/>
  </si>
  <si>
    <t>太陽光発電・蓄電池</t>
  </si>
  <si>
    <t>蓄電池</t>
    <rPh sb="0" eb="3">
      <t>チクデンチ</t>
    </rPh>
    <phoneticPr fontId="19"/>
  </si>
  <si>
    <t xml:space="preserve">Ｃ 鉱業、採石業、砂利採取業 </t>
  </si>
  <si>
    <t xml:space="preserve">Ｌ 学術研究、専門・技術サービス </t>
    <phoneticPr fontId="19"/>
  </si>
  <si>
    <t xml:space="preserve">Ｒ サービス業（他に分類されな いもの） </t>
  </si>
  <si>
    <t xml:space="preserve">Ｓ 公務（他に分類されるものを 除く） </t>
  </si>
  <si>
    <t>第一号様式（交付申請書）</t>
    <rPh sb="0" eb="5">
      <t>ダイイチゴウヨウシキ</t>
    </rPh>
    <rPh sb="6" eb="8">
      <t>コウフ</t>
    </rPh>
    <rPh sb="8" eb="11">
      <t>シンセイショ</t>
    </rPh>
    <phoneticPr fontId="54"/>
  </si>
  <si>
    <t>交付申請日</t>
  </si>
  <si>
    <t>助成対象事業者</t>
  </si>
  <si>
    <t>助成対象事業の名称</t>
  </si>
  <si>
    <t>実施要綱第３条第４項
中小企業者等への該当について</t>
  </si>
  <si>
    <t>助成対象事業の開始予定日</t>
    <rPh sb="9" eb="11">
      <t>ヨテイ</t>
    </rPh>
    <phoneticPr fontId="54"/>
  </si>
  <si>
    <t>助成対象事業の完了予定日</t>
    <rPh sb="7" eb="12">
      <t>カンリョウヨテイビ</t>
    </rPh>
    <phoneticPr fontId="54"/>
  </si>
  <si>
    <t>交付申請を行う日が属する年度の４月１日から遡って３年の間の、都内における年間供給延べ面積</t>
  </si>
  <si>
    <t>助成対象事業主旨（200字程度）</t>
  </si>
  <si>
    <t>助成対象事業経費内訳</t>
  </si>
  <si>
    <t>助成対象経費</t>
  </si>
  <si>
    <t>助成率</t>
  </si>
  <si>
    <t>助成期間</t>
  </si>
  <si>
    <t>助成上限額</t>
  </si>
  <si>
    <t>交付申請額</t>
  </si>
  <si>
    <t>事業実施計画１</t>
    <rPh sb="0" eb="6">
      <t>ジギョウジッシケイカク</t>
    </rPh>
    <phoneticPr fontId="54"/>
  </si>
  <si>
    <t>事業実施計画２</t>
    <rPh sb="0" eb="6">
      <t>ジギョウジッシケイカク</t>
    </rPh>
    <phoneticPr fontId="54"/>
  </si>
  <si>
    <t>事業実施計画３</t>
    <rPh sb="0" eb="6">
      <t>ジギョウジッシケイカク</t>
    </rPh>
    <phoneticPr fontId="54"/>
  </si>
  <si>
    <t>事業実施計画４</t>
    <rPh sb="0" eb="6">
      <t>ジギョウジッシケイカク</t>
    </rPh>
    <phoneticPr fontId="54"/>
  </si>
  <si>
    <t>名称</t>
  </si>
  <si>
    <t>登記された
本社住所</t>
  </si>
  <si>
    <t>代表者</t>
  </si>
  <si>
    <t>担当者
連絡先
※公社から照会や指示等の連絡をする際に、窓口となる担当者を記入してください。</t>
  </si>
  <si>
    <t>日本標準産業分類による業種</t>
  </si>
  <si>
    <t>資本金（出資金）</t>
  </si>
  <si>
    <t>従業員数（役員を除く）</t>
  </si>
  <si>
    <t>1年前</t>
  </si>
  <si>
    <t>2年前</t>
  </si>
  <si>
    <t>3年前</t>
  </si>
  <si>
    <t>外注・委託費</t>
  </si>
  <si>
    <t>研修等参加・実施費</t>
    <rPh sb="0" eb="5">
      <t>ケンシュウトウサンカ</t>
    </rPh>
    <rPh sb="6" eb="8">
      <t>ジッシ</t>
    </rPh>
    <phoneticPr fontId="54"/>
  </si>
  <si>
    <t>専門家指導費</t>
  </si>
  <si>
    <t>賃借費</t>
  </si>
  <si>
    <t>①</t>
    <phoneticPr fontId="54"/>
  </si>
  <si>
    <t>②</t>
    <phoneticPr fontId="54"/>
  </si>
  <si>
    <t>③</t>
    <phoneticPr fontId="54"/>
  </si>
  <si>
    <t>④</t>
    <phoneticPr fontId="54"/>
  </si>
  <si>
    <t>⑤</t>
    <phoneticPr fontId="54"/>
  </si>
  <si>
    <t>事業完了予定日</t>
    <rPh sb="0" eb="7">
      <t>ジギョウカンリョウヨテイビ</t>
    </rPh>
    <phoneticPr fontId="54"/>
  </si>
  <si>
    <t>販売開始予定日</t>
    <rPh sb="0" eb="2">
      <t>ハンバイ</t>
    </rPh>
    <rPh sb="2" eb="4">
      <t>カイシ</t>
    </rPh>
    <rPh sb="4" eb="7">
      <t>ヨテイビ</t>
    </rPh>
    <phoneticPr fontId="54"/>
  </si>
  <si>
    <t>（１）</t>
    <phoneticPr fontId="54"/>
  </si>
  <si>
    <t>（２）</t>
  </si>
  <si>
    <t>（３）－１</t>
    <phoneticPr fontId="54"/>
  </si>
  <si>
    <t>（３）－２</t>
  </si>
  <si>
    <t>（３）－３</t>
  </si>
  <si>
    <t>（３）－４</t>
  </si>
  <si>
    <t>（３）－５</t>
  </si>
  <si>
    <t>フリガナ</t>
  </si>
  <si>
    <t>会社名</t>
  </si>
  <si>
    <t>〒</t>
  </si>
  <si>
    <t>住所</t>
  </si>
  <si>
    <t>役職名</t>
  </si>
  <si>
    <t>氏名</t>
  </si>
  <si>
    <t>部課名</t>
  </si>
  <si>
    <t>電話番号</t>
  </si>
  <si>
    <t>E-mail</t>
  </si>
  <si>
    <t>大分類</t>
  </si>
  <si>
    <t>中分類</t>
  </si>
  <si>
    <t>氏名</t>
    <rPh sb="0" eb="2">
      <t>シメイ</t>
    </rPh>
    <phoneticPr fontId="54"/>
  </si>
  <si>
    <t>所属部署</t>
    <rPh sb="0" eb="2">
      <t>ショゾク</t>
    </rPh>
    <rPh sb="2" eb="4">
      <t>ブショ</t>
    </rPh>
    <phoneticPr fontId="54"/>
  </si>
  <si>
    <t>役職</t>
    <rPh sb="0" eb="2">
      <t>ヤクショク</t>
    </rPh>
    <phoneticPr fontId="54"/>
  </si>
  <si>
    <t>企業名</t>
    <rPh sb="0" eb="3">
      <t>キギョウメイ</t>
    </rPh>
    <phoneticPr fontId="54"/>
  </si>
  <si>
    <t>企業名</t>
    <rPh sb="0" eb="2">
      <t>キギョウ</t>
    </rPh>
    <rPh sb="2" eb="3">
      <t>メイ</t>
    </rPh>
    <phoneticPr fontId="54"/>
  </si>
  <si>
    <t>内訳書（総括）</t>
    <rPh sb="0" eb="3">
      <t>ウチワケショ</t>
    </rPh>
    <rPh sb="4" eb="6">
      <t>ソウカツ</t>
    </rPh>
    <phoneticPr fontId="58"/>
  </si>
  <si>
    <t>外注・委託</t>
    <rPh sb="0" eb="2">
      <t>ガイチュウ</t>
    </rPh>
    <rPh sb="3" eb="5">
      <t>イタク</t>
    </rPh>
    <phoneticPr fontId="58"/>
  </si>
  <si>
    <t>研修等参加・実施費</t>
    <rPh sb="0" eb="5">
      <t>ケンシュウトウサンカ</t>
    </rPh>
    <rPh sb="6" eb="8">
      <t>ジッシ</t>
    </rPh>
    <rPh sb="8" eb="9">
      <t>ヒ</t>
    </rPh>
    <phoneticPr fontId="58"/>
  </si>
  <si>
    <t>専門家指導費</t>
    <rPh sb="0" eb="3">
      <t>センモンカ</t>
    </rPh>
    <rPh sb="3" eb="5">
      <t>シドウ</t>
    </rPh>
    <rPh sb="5" eb="6">
      <t>ヒ</t>
    </rPh>
    <phoneticPr fontId="58"/>
  </si>
  <si>
    <t>賃借費</t>
    <rPh sb="0" eb="2">
      <t>チンシャク</t>
    </rPh>
    <rPh sb="2" eb="3">
      <t>ヒ</t>
    </rPh>
    <phoneticPr fontId="58"/>
  </si>
  <si>
    <t>1～12月</t>
    <rPh sb="4" eb="5">
      <t>ガツ</t>
    </rPh>
    <phoneticPr fontId="58"/>
  </si>
  <si>
    <t>13～24月</t>
    <rPh sb="5" eb="6">
      <t>ガツ</t>
    </rPh>
    <phoneticPr fontId="58"/>
  </si>
  <si>
    <t>合計</t>
    <rPh sb="0" eb="2">
      <t>ゴウケイ</t>
    </rPh>
    <phoneticPr fontId="58"/>
  </si>
  <si>
    <t>交付申請額（2/3）</t>
    <rPh sb="0" eb="5">
      <t>コウフシンセイガク</t>
    </rPh>
    <phoneticPr fontId="58"/>
  </si>
  <si>
    <t>1～12月</t>
    <rPh sb="4" eb="5">
      <t>ツキ</t>
    </rPh>
    <phoneticPr fontId="58"/>
  </si>
  <si>
    <t>13～24月</t>
    <rPh sb="5" eb="6">
      <t>ツキ</t>
    </rPh>
    <phoneticPr fontId="58"/>
  </si>
  <si>
    <t>小計</t>
    <rPh sb="0" eb="2">
      <t>ショウケイ</t>
    </rPh>
    <phoneticPr fontId="58"/>
  </si>
  <si>
    <t>委-1</t>
    <rPh sb="0" eb="1">
      <t>イ</t>
    </rPh>
    <phoneticPr fontId="58"/>
  </si>
  <si>
    <t>委-2</t>
    <rPh sb="0" eb="1">
      <t>イ</t>
    </rPh>
    <phoneticPr fontId="58"/>
  </si>
  <si>
    <t>委-3</t>
    <rPh sb="0" eb="1">
      <t>イ</t>
    </rPh>
    <phoneticPr fontId="58"/>
  </si>
  <si>
    <t>委-4</t>
    <rPh sb="0" eb="1">
      <t>イ</t>
    </rPh>
    <phoneticPr fontId="58"/>
  </si>
  <si>
    <t>委-5</t>
    <rPh sb="0" eb="1">
      <t>イ</t>
    </rPh>
    <phoneticPr fontId="58"/>
  </si>
  <si>
    <t>委-6</t>
    <rPh sb="0" eb="1">
      <t>イ</t>
    </rPh>
    <phoneticPr fontId="58"/>
  </si>
  <si>
    <t>委-7</t>
    <rPh sb="0" eb="1">
      <t>イ</t>
    </rPh>
    <phoneticPr fontId="58"/>
  </si>
  <si>
    <t>委-8</t>
    <rPh sb="0" eb="1">
      <t>イ</t>
    </rPh>
    <phoneticPr fontId="58"/>
  </si>
  <si>
    <t>委-9</t>
    <rPh sb="0" eb="1">
      <t>イ</t>
    </rPh>
    <phoneticPr fontId="58"/>
  </si>
  <si>
    <t>委-10</t>
    <rPh sb="0" eb="1">
      <t>イ</t>
    </rPh>
    <phoneticPr fontId="58"/>
  </si>
  <si>
    <t>委-11</t>
    <rPh sb="0" eb="1">
      <t>イ</t>
    </rPh>
    <phoneticPr fontId="58"/>
  </si>
  <si>
    <t>委-12</t>
    <rPh sb="0" eb="1">
      <t>イ</t>
    </rPh>
    <phoneticPr fontId="58"/>
  </si>
  <si>
    <t>委-13</t>
    <rPh sb="0" eb="1">
      <t>イ</t>
    </rPh>
    <phoneticPr fontId="58"/>
  </si>
  <si>
    <t>委-14</t>
    <rPh sb="0" eb="1">
      <t>イ</t>
    </rPh>
    <phoneticPr fontId="58"/>
  </si>
  <si>
    <t>委-15</t>
    <rPh sb="0" eb="1">
      <t>イ</t>
    </rPh>
    <phoneticPr fontId="58"/>
  </si>
  <si>
    <t>研-1</t>
    <rPh sb="0" eb="1">
      <t>ケン</t>
    </rPh>
    <phoneticPr fontId="58"/>
  </si>
  <si>
    <t>研-2</t>
    <rPh sb="0" eb="1">
      <t>ケン</t>
    </rPh>
    <phoneticPr fontId="58"/>
  </si>
  <si>
    <t>研-3</t>
    <rPh sb="0" eb="1">
      <t>ケン</t>
    </rPh>
    <phoneticPr fontId="58"/>
  </si>
  <si>
    <t>研-4</t>
    <rPh sb="0" eb="1">
      <t>ケン</t>
    </rPh>
    <phoneticPr fontId="58"/>
  </si>
  <si>
    <t>研-5</t>
    <rPh sb="0" eb="1">
      <t>ケン</t>
    </rPh>
    <phoneticPr fontId="58"/>
  </si>
  <si>
    <t>研-6</t>
    <rPh sb="0" eb="1">
      <t>ケン</t>
    </rPh>
    <phoneticPr fontId="58"/>
  </si>
  <si>
    <t>研-7</t>
    <rPh sb="0" eb="1">
      <t>ケン</t>
    </rPh>
    <phoneticPr fontId="58"/>
  </si>
  <si>
    <t>研-8</t>
    <rPh sb="0" eb="1">
      <t>ケン</t>
    </rPh>
    <phoneticPr fontId="58"/>
  </si>
  <si>
    <t>研-9</t>
    <rPh sb="0" eb="1">
      <t>ケン</t>
    </rPh>
    <phoneticPr fontId="58"/>
  </si>
  <si>
    <t>研-10</t>
    <rPh sb="0" eb="1">
      <t>ケン</t>
    </rPh>
    <phoneticPr fontId="58"/>
  </si>
  <si>
    <t>研-11</t>
    <rPh sb="0" eb="1">
      <t>ケン</t>
    </rPh>
    <phoneticPr fontId="58"/>
  </si>
  <si>
    <t>研-12</t>
    <rPh sb="0" eb="1">
      <t>ケン</t>
    </rPh>
    <phoneticPr fontId="58"/>
  </si>
  <si>
    <t>研-13</t>
    <rPh sb="0" eb="1">
      <t>ケン</t>
    </rPh>
    <phoneticPr fontId="58"/>
  </si>
  <si>
    <t>研-14</t>
    <rPh sb="0" eb="1">
      <t>ケン</t>
    </rPh>
    <phoneticPr fontId="58"/>
  </si>
  <si>
    <t>研-15</t>
    <rPh sb="0" eb="1">
      <t>ケン</t>
    </rPh>
    <phoneticPr fontId="58"/>
  </si>
  <si>
    <t>専-1</t>
    <rPh sb="0" eb="1">
      <t>セン</t>
    </rPh>
    <phoneticPr fontId="58"/>
  </si>
  <si>
    <t>専-2</t>
    <rPh sb="0" eb="1">
      <t>セン</t>
    </rPh>
    <phoneticPr fontId="58"/>
  </si>
  <si>
    <t>専-3</t>
    <rPh sb="0" eb="1">
      <t>セン</t>
    </rPh>
    <phoneticPr fontId="58"/>
  </si>
  <si>
    <t>専-4</t>
    <rPh sb="0" eb="1">
      <t>セン</t>
    </rPh>
    <phoneticPr fontId="58"/>
  </si>
  <si>
    <t>専-5</t>
    <rPh sb="0" eb="1">
      <t>セン</t>
    </rPh>
    <phoneticPr fontId="58"/>
  </si>
  <si>
    <t>専-6</t>
    <rPh sb="0" eb="1">
      <t>セン</t>
    </rPh>
    <phoneticPr fontId="58"/>
  </si>
  <si>
    <t>専-7</t>
    <rPh sb="0" eb="1">
      <t>セン</t>
    </rPh>
    <phoneticPr fontId="58"/>
  </si>
  <si>
    <t>専-8</t>
    <rPh sb="0" eb="1">
      <t>セン</t>
    </rPh>
    <phoneticPr fontId="58"/>
  </si>
  <si>
    <t>専-9</t>
    <rPh sb="0" eb="1">
      <t>セン</t>
    </rPh>
    <phoneticPr fontId="58"/>
  </si>
  <si>
    <t>専-10</t>
    <rPh sb="0" eb="1">
      <t>セン</t>
    </rPh>
    <phoneticPr fontId="58"/>
  </si>
  <si>
    <t>専-11</t>
    <rPh sb="0" eb="1">
      <t>セン</t>
    </rPh>
    <phoneticPr fontId="58"/>
  </si>
  <si>
    <t>専-12</t>
    <rPh sb="0" eb="1">
      <t>セン</t>
    </rPh>
    <phoneticPr fontId="58"/>
  </si>
  <si>
    <t>専-13</t>
    <rPh sb="0" eb="1">
      <t>セン</t>
    </rPh>
    <phoneticPr fontId="58"/>
  </si>
  <si>
    <t>専-14</t>
    <rPh sb="0" eb="1">
      <t>セン</t>
    </rPh>
    <phoneticPr fontId="58"/>
  </si>
  <si>
    <t>専-15</t>
    <rPh sb="0" eb="1">
      <t>セン</t>
    </rPh>
    <phoneticPr fontId="58"/>
  </si>
  <si>
    <t>賃-1</t>
    <rPh sb="0" eb="1">
      <t>チン</t>
    </rPh>
    <phoneticPr fontId="58"/>
  </si>
  <si>
    <t>賃-2</t>
    <rPh sb="0" eb="1">
      <t>チン</t>
    </rPh>
    <phoneticPr fontId="58"/>
  </si>
  <si>
    <t>賃-3</t>
    <rPh sb="0" eb="1">
      <t>チン</t>
    </rPh>
    <phoneticPr fontId="58"/>
  </si>
  <si>
    <t>賃-4</t>
    <rPh sb="0" eb="1">
      <t>チン</t>
    </rPh>
    <phoneticPr fontId="58"/>
  </si>
  <si>
    <t>賃-5</t>
    <rPh sb="0" eb="1">
      <t>チン</t>
    </rPh>
    <phoneticPr fontId="58"/>
  </si>
  <si>
    <t>賃-6</t>
    <rPh sb="0" eb="1">
      <t>チン</t>
    </rPh>
    <phoneticPr fontId="58"/>
  </si>
  <si>
    <t>賃-7</t>
    <rPh sb="0" eb="1">
      <t>チン</t>
    </rPh>
    <phoneticPr fontId="58"/>
  </si>
  <si>
    <t>賃-8</t>
    <rPh sb="0" eb="1">
      <t>チン</t>
    </rPh>
    <phoneticPr fontId="58"/>
  </si>
  <si>
    <t>賃-9</t>
    <rPh sb="0" eb="1">
      <t>チン</t>
    </rPh>
    <phoneticPr fontId="58"/>
  </si>
  <si>
    <t>賃-10</t>
    <rPh sb="0" eb="1">
      <t>チン</t>
    </rPh>
    <phoneticPr fontId="58"/>
  </si>
  <si>
    <t>賃-11</t>
    <rPh sb="0" eb="1">
      <t>チン</t>
    </rPh>
    <phoneticPr fontId="58"/>
  </si>
  <si>
    <t>賃-12</t>
    <rPh sb="0" eb="1">
      <t>チン</t>
    </rPh>
    <phoneticPr fontId="58"/>
  </si>
  <si>
    <t>賃-13</t>
    <rPh sb="0" eb="1">
      <t>チン</t>
    </rPh>
    <phoneticPr fontId="58"/>
  </si>
  <si>
    <t>賃-14</t>
    <rPh sb="0" eb="1">
      <t>チン</t>
    </rPh>
    <phoneticPr fontId="58"/>
  </si>
  <si>
    <t>賃-15</t>
    <rPh sb="0" eb="1">
      <t>チン</t>
    </rPh>
    <phoneticPr fontId="58"/>
  </si>
  <si>
    <t>助成対象経費</t>
    <phoneticPr fontId="58"/>
  </si>
  <si>
    <t>内容・仕様等</t>
    <rPh sb="0" eb="2">
      <t>ナイヨウ</t>
    </rPh>
    <rPh sb="3" eb="5">
      <t>シヨウ</t>
    </rPh>
    <rPh sb="5" eb="6">
      <t>トウ</t>
    </rPh>
    <phoneticPr fontId="58"/>
  </si>
  <si>
    <t>助成対象経費</t>
    <rPh sb="0" eb="4">
      <t>ジョセイタイショウ</t>
    </rPh>
    <rPh sb="4" eb="6">
      <t>ケイヒ</t>
    </rPh>
    <phoneticPr fontId="58"/>
  </si>
  <si>
    <t>設計・施工技術向上支援事業　基本情報</t>
    <rPh sb="14" eb="16">
      <t>キホン</t>
    </rPh>
    <rPh sb="16" eb="18">
      <t>ジョウホウ</t>
    </rPh>
    <phoneticPr fontId="25"/>
  </si>
  <si>
    <t>交付申請日</t>
    <rPh sb="0" eb="5">
      <t>コウフシンセイビ</t>
    </rPh>
    <phoneticPr fontId="25"/>
  </si>
  <si>
    <t>助成対象事業者</t>
    <rPh sb="2" eb="4">
      <t>タイショウ</t>
    </rPh>
    <rPh sb="4" eb="6">
      <t>ジギョウ</t>
    </rPh>
    <rPh sb="6" eb="7">
      <t>シャ</t>
    </rPh>
    <phoneticPr fontId="25"/>
  </si>
  <si>
    <t>名称</t>
    <rPh sb="0" eb="2">
      <t>メイショウ</t>
    </rPh>
    <phoneticPr fontId="25"/>
  </si>
  <si>
    <t>フリガナ</t>
    <phoneticPr fontId="25"/>
  </si>
  <si>
    <t>会社名</t>
    <rPh sb="0" eb="3">
      <t>カイシャメイ</t>
    </rPh>
    <phoneticPr fontId="25"/>
  </si>
  <si>
    <t>ああああ株式会社</t>
    <rPh sb="4" eb="6">
      <t>カブシキ</t>
    </rPh>
    <rPh sb="6" eb="8">
      <t>ガイシャ</t>
    </rPh>
    <phoneticPr fontId="25"/>
  </si>
  <si>
    <t>住所</t>
    <rPh sb="0" eb="2">
      <t>ジュウショ</t>
    </rPh>
    <phoneticPr fontId="25"/>
  </si>
  <si>
    <t>いいい</t>
    <phoneticPr fontId="25"/>
  </si>
  <si>
    <t>代表者</t>
    <rPh sb="0" eb="3">
      <t>ダイヒョウシャ</t>
    </rPh>
    <phoneticPr fontId="25"/>
  </si>
  <si>
    <t>役職名</t>
    <rPh sb="0" eb="2">
      <t>ヤクショク</t>
    </rPh>
    <rPh sb="2" eb="3">
      <t>メイ</t>
    </rPh>
    <phoneticPr fontId="25"/>
  </si>
  <si>
    <t>うううう部長</t>
    <rPh sb="4" eb="6">
      <t>ブチョウ</t>
    </rPh>
    <phoneticPr fontId="25"/>
  </si>
  <si>
    <t>氏名</t>
    <rPh sb="0" eb="2">
      <t>シメイ</t>
    </rPh>
    <phoneticPr fontId="25"/>
  </si>
  <si>
    <t>ええ　えええ</t>
    <phoneticPr fontId="25"/>
  </si>
  <si>
    <r>
      <t xml:space="preserve">担当者
連絡先
</t>
    </r>
    <r>
      <rPr>
        <sz val="9"/>
        <color rgb="FFFF0000"/>
        <rFont val="ＭＳ Ｐ明朝"/>
        <family val="1"/>
        <charset val="128"/>
      </rPr>
      <t>※公社から照会や指示等の連絡をする際に、窓口となる担当者を記入してください。</t>
    </r>
    <rPh sb="0" eb="3">
      <t>タントウシャ</t>
    </rPh>
    <rPh sb="4" eb="7">
      <t>レンラクサキ</t>
    </rPh>
    <phoneticPr fontId="25"/>
  </si>
  <si>
    <t>部課名</t>
    <rPh sb="0" eb="1">
      <t>ブ</t>
    </rPh>
    <rPh sb="1" eb="2">
      <t>カ</t>
    </rPh>
    <rPh sb="2" eb="3">
      <t>メイ</t>
    </rPh>
    <phoneticPr fontId="25"/>
  </si>
  <si>
    <t>おおお課</t>
    <rPh sb="3" eb="4">
      <t>カ</t>
    </rPh>
    <phoneticPr fontId="25"/>
  </si>
  <si>
    <t>かか　かか</t>
    <phoneticPr fontId="25"/>
  </si>
  <si>
    <t>電話番号</t>
    <rPh sb="0" eb="2">
      <t>デンワ</t>
    </rPh>
    <rPh sb="2" eb="4">
      <t>バンゴウ</t>
    </rPh>
    <phoneticPr fontId="25"/>
  </si>
  <si>
    <t>←公社から照会や指示等の連絡をする際に、窓口となる担当者を記入してください。</t>
    <rPh sb="1" eb="3">
      <t>コウシャ</t>
    </rPh>
    <rPh sb="5" eb="7">
      <t>ショウカイ</t>
    </rPh>
    <rPh sb="8" eb="10">
      <t>シジ</t>
    </rPh>
    <rPh sb="10" eb="11">
      <t>トウ</t>
    </rPh>
    <rPh sb="12" eb="14">
      <t>レンラク</t>
    </rPh>
    <rPh sb="17" eb="18">
      <t>サイ</t>
    </rPh>
    <rPh sb="20" eb="22">
      <t>マドグチ</t>
    </rPh>
    <rPh sb="25" eb="28">
      <t>タントウシャ</t>
    </rPh>
    <rPh sb="29" eb="31">
      <t>キニュウ</t>
    </rPh>
    <phoneticPr fontId="25"/>
  </si>
  <si>
    <t>03-0000-0000</t>
    <phoneticPr fontId="25"/>
  </si>
  <si>
    <t>E-mail</t>
    <phoneticPr fontId="25"/>
  </si>
  <si>
    <t>携帯電話</t>
    <rPh sb="0" eb="2">
      <t>ケイタイ</t>
    </rPh>
    <rPh sb="2" eb="4">
      <t>デンワ</t>
    </rPh>
    <phoneticPr fontId="25"/>
  </si>
  <si>
    <t>000-0000-1111</t>
    <phoneticPr fontId="25"/>
  </si>
  <si>
    <t>円</t>
    <rPh sb="0" eb="1">
      <t>エン</t>
    </rPh>
    <phoneticPr fontId="25"/>
  </si>
  <si>
    <t>従業員数（役員を除く）</t>
    <rPh sb="0" eb="3">
      <t>ジュウギョウイン</t>
    </rPh>
    <rPh sb="3" eb="4">
      <t>スウ</t>
    </rPh>
    <rPh sb="5" eb="7">
      <t>ヤクイン</t>
    </rPh>
    <rPh sb="8" eb="9">
      <t>ノゾ</t>
    </rPh>
    <phoneticPr fontId="18"/>
  </si>
  <si>
    <t>人</t>
    <rPh sb="0" eb="1">
      <t>ニン</t>
    </rPh>
    <phoneticPr fontId="25"/>
  </si>
  <si>
    <t>助成対象事業の名称</t>
    <rPh sb="7" eb="9">
      <t>メイショウ</t>
    </rPh>
    <phoneticPr fontId="19"/>
  </si>
  <si>
    <t>助成対象事業のテーマ</t>
    <phoneticPr fontId="19"/>
  </si>
  <si>
    <t>建築物環境報告書制度への着実な準備</t>
  </si>
  <si>
    <t>助成対象事業の開始予定日</t>
    <rPh sb="0" eb="6">
      <t>ジョセイタイショウジギョウ</t>
    </rPh>
    <rPh sb="7" eb="9">
      <t>カイシ</t>
    </rPh>
    <rPh sb="9" eb="12">
      <t>ヨテイビ</t>
    </rPh>
    <phoneticPr fontId="25"/>
  </si>
  <si>
    <t>助成対象事業の完了予定日</t>
    <rPh sb="0" eb="6">
      <t>ジョセイタイショウジギョウ</t>
    </rPh>
    <rPh sb="7" eb="12">
      <t>カンリョウヨテイビ</t>
    </rPh>
    <phoneticPr fontId="25"/>
  </si>
  <si>
    <t>交付申請を行う日が属する年度の４月１日から遡って３年の間の、都内における年間供給延べ面積</t>
    <phoneticPr fontId="25"/>
  </si>
  <si>
    <t>1年前</t>
    <rPh sb="1" eb="3">
      <t>ネンマエ</t>
    </rPh>
    <phoneticPr fontId="25"/>
  </si>
  <si>
    <t>㎡</t>
    <phoneticPr fontId="25"/>
  </si>
  <si>
    <t>2年前</t>
    <rPh sb="1" eb="3">
      <t>ネンマエ</t>
    </rPh>
    <phoneticPr fontId="25"/>
  </si>
  <si>
    <t>3年前</t>
    <rPh sb="1" eb="3">
      <t>ネンマエ</t>
    </rPh>
    <phoneticPr fontId="25"/>
  </si>
  <si>
    <t>助成対象事業主旨（200字程度）</t>
    <phoneticPr fontId="25"/>
  </si>
  <si>
    <t>外注・委託費</t>
    <phoneticPr fontId="25"/>
  </si>
  <si>
    <t>研修等参加・実施費</t>
    <rPh sb="0" eb="5">
      <t>ケンシュウトウサンカ</t>
    </rPh>
    <rPh sb="6" eb="8">
      <t>ジッシ</t>
    </rPh>
    <rPh sb="8" eb="9">
      <t>ヒ</t>
    </rPh>
    <phoneticPr fontId="25"/>
  </si>
  <si>
    <t>専門家指導費</t>
    <phoneticPr fontId="25"/>
  </si>
  <si>
    <t>賃借費</t>
    <phoneticPr fontId="25"/>
  </si>
  <si>
    <t>助成対象経費</t>
    <rPh sb="0" eb="6">
      <t>ジョセイタイショウケイヒ</t>
    </rPh>
    <phoneticPr fontId="25"/>
  </si>
  <si>
    <t>助成率</t>
    <rPh sb="0" eb="3">
      <t>ジョセイリツ</t>
    </rPh>
    <phoneticPr fontId="25"/>
  </si>
  <si>
    <t>助成期間</t>
    <rPh sb="0" eb="4">
      <t>ジョセイキカン</t>
    </rPh>
    <phoneticPr fontId="25"/>
  </si>
  <si>
    <t>月</t>
    <rPh sb="0" eb="1">
      <t>ツキ</t>
    </rPh>
    <phoneticPr fontId="25"/>
  </si>
  <si>
    <t>助成上限額</t>
    <rPh sb="0" eb="5">
      <t>ジョセイジョウゲンガク</t>
    </rPh>
    <phoneticPr fontId="25"/>
  </si>
  <si>
    <t>交付申請額</t>
    <rPh sb="0" eb="5">
      <t>コウフシンセイガク</t>
    </rPh>
    <phoneticPr fontId="25"/>
  </si>
  <si>
    <t>交付決定通知情報</t>
    <rPh sb="0" eb="2">
      <t>コウフ</t>
    </rPh>
    <rPh sb="2" eb="4">
      <t>ケッテイ</t>
    </rPh>
    <rPh sb="4" eb="6">
      <t>ツウチ</t>
    </rPh>
    <rPh sb="6" eb="8">
      <t>ジョウホウ</t>
    </rPh>
    <phoneticPr fontId="25"/>
  </si>
  <si>
    <t>交付決定日</t>
    <rPh sb="0" eb="5">
      <t>コウフケッテイビ</t>
    </rPh>
    <phoneticPr fontId="25"/>
  </si>
  <si>
    <t>年度</t>
    <rPh sb="0" eb="2">
      <t>ネンド</t>
    </rPh>
    <phoneticPr fontId="25"/>
  </si>
  <si>
    <t>文書番号</t>
    <rPh sb="0" eb="4">
      <t>ブンショバンゴウ</t>
    </rPh>
    <phoneticPr fontId="25"/>
  </si>
  <si>
    <t>交付決定番号</t>
    <rPh sb="0" eb="6">
      <t>コウフケッテイバンゴウ</t>
    </rPh>
    <phoneticPr fontId="25"/>
  </si>
  <si>
    <t>交付額確定通知情報</t>
    <rPh sb="0" eb="5">
      <t>コウフガクカクテイ</t>
    </rPh>
    <rPh sb="5" eb="7">
      <t>ツウチ</t>
    </rPh>
    <rPh sb="7" eb="9">
      <t>ジョウホウ</t>
    </rPh>
    <phoneticPr fontId="25"/>
  </si>
  <si>
    <t>交付額決定日</t>
    <rPh sb="0" eb="2">
      <t>コウフ</t>
    </rPh>
    <rPh sb="2" eb="3">
      <t>ガク</t>
    </rPh>
    <rPh sb="3" eb="5">
      <t>ケッテイ</t>
    </rPh>
    <rPh sb="5" eb="6">
      <t>ビ</t>
    </rPh>
    <phoneticPr fontId="25"/>
  </si>
  <si>
    <t xml:space="preserve">第１号様式（第６条関係)  </t>
    <phoneticPr fontId="20"/>
  </si>
  <si>
    <t>1/2枚目</t>
    <phoneticPr fontId="19"/>
  </si>
  <si>
    <t>年</t>
    <rPh sb="0" eb="1">
      <t>ネン</t>
    </rPh>
    <phoneticPr fontId="20"/>
  </si>
  <si>
    <r>
      <rPr>
        <sz val="11"/>
        <color indexed="8"/>
        <rFont val="ＭＳ Ｐ明朝"/>
        <family val="1"/>
        <charset val="128"/>
      </rPr>
      <t>月</t>
    </r>
    <rPh sb="0" eb="1">
      <t>ツキ</t>
    </rPh>
    <phoneticPr fontId="20"/>
  </si>
  <si>
    <r>
      <rPr>
        <sz val="11"/>
        <color indexed="8"/>
        <rFont val="ＭＳ Ｐ明朝"/>
        <family val="1"/>
        <charset val="128"/>
      </rPr>
      <t>日</t>
    </r>
    <rPh sb="0" eb="1">
      <t>ヒ</t>
    </rPh>
    <phoneticPr fontId="20"/>
  </si>
  <si>
    <t>←手入力</t>
    <rPh sb="1" eb="2">
      <t>テ</t>
    </rPh>
    <rPh sb="2" eb="4">
      <t>ニュウリョク</t>
    </rPh>
    <phoneticPr fontId="20"/>
  </si>
  <si>
    <t>令和4</t>
    <rPh sb="0" eb="2">
      <t>レイワ</t>
    </rPh>
    <phoneticPr fontId="19"/>
  </si>
  <si>
    <t>公益財団法人　東京都環境公社</t>
    <rPh sb="0" eb="2">
      <t>コウエキ</t>
    </rPh>
    <phoneticPr fontId="20"/>
  </si>
  <si>
    <t>　理事長　殿</t>
    <phoneticPr fontId="20"/>
  </si>
  <si>
    <t>（交付申請者）</t>
    <rPh sb="1" eb="3">
      <t>コウフ</t>
    </rPh>
    <rPh sb="3" eb="6">
      <t>シンセイシャ</t>
    </rPh>
    <phoneticPr fontId="19"/>
  </si>
  <si>
    <r>
      <rPr>
        <sz val="11"/>
        <color indexed="8"/>
        <rFont val="ＭＳ Ｐ明朝"/>
        <family val="1"/>
        <charset val="128"/>
      </rPr>
      <t>住　所</t>
    </r>
  </si>
  <si>
    <t>名　称</t>
    <rPh sb="0" eb="1">
      <t>メイ</t>
    </rPh>
    <rPh sb="2" eb="3">
      <t>ショウ</t>
    </rPh>
    <phoneticPr fontId="20"/>
  </si>
  <si>
    <t>代表者の職・氏名</t>
    <rPh sb="0" eb="3">
      <t>ダイヒョウシャ</t>
    </rPh>
    <rPh sb="4" eb="5">
      <t>ショク</t>
    </rPh>
    <rPh sb="6" eb="8">
      <t>シメイ</t>
    </rPh>
    <phoneticPr fontId="20"/>
  </si>
  <si>
    <t>助成金交付申請書</t>
    <rPh sb="0" eb="3">
      <t>ジョセイキン</t>
    </rPh>
    <rPh sb="2" eb="3">
      <t>キン</t>
    </rPh>
    <phoneticPr fontId="19"/>
  </si>
  <si>
    <t>記</t>
    <rPh sb="0" eb="1">
      <t>キ</t>
    </rPh>
    <phoneticPr fontId="20"/>
  </si>
  <si>
    <t>助成対象事業の名称</t>
    <rPh sb="0" eb="2">
      <t>ジョセイ</t>
    </rPh>
    <rPh sb="2" eb="4">
      <t>タイショウ</t>
    </rPh>
    <rPh sb="4" eb="6">
      <t>ジギョウ</t>
    </rPh>
    <rPh sb="7" eb="9">
      <t>メイショウ</t>
    </rPh>
    <phoneticPr fontId="20"/>
  </si>
  <si>
    <t>助成対象事業の開始予定日</t>
    <rPh sb="2" eb="4">
      <t>タイショウ</t>
    </rPh>
    <rPh sb="4" eb="6">
      <t>ジギョウ</t>
    </rPh>
    <rPh sb="7" eb="9">
      <t>カイシ</t>
    </rPh>
    <rPh sb="9" eb="12">
      <t>ヨテイビ</t>
    </rPh>
    <phoneticPr fontId="20"/>
  </si>
  <si>
    <r>
      <rPr>
        <sz val="11"/>
        <color indexed="8"/>
        <rFont val="ＭＳ Ｐ明朝"/>
        <family val="1"/>
        <charset val="128"/>
      </rPr>
      <t xml:space="preserve">会社名 </t>
    </r>
    <rPh sb="0" eb="2">
      <t>カイシャ</t>
    </rPh>
    <rPh sb="2" eb="3">
      <t>ナ</t>
    </rPh>
    <phoneticPr fontId="20"/>
  </si>
  <si>
    <r>
      <rPr>
        <sz val="11"/>
        <color indexed="8"/>
        <rFont val="ＭＳ Ｐ明朝"/>
        <family val="1"/>
        <charset val="128"/>
      </rPr>
      <t>部課名</t>
    </r>
    <rPh sb="0" eb="2">
      <t>ブカ</t>
    </rPh>
    <rPh sb="2" eb="3">
      <t>ナ</t>
    </rPh>
    <phoneticPr fontId="20"/>
  </si>
  <si>
    <r>
      <rPr>
        <sz val="11"/>
        <color indexed="8"/>
        <rFont val="ＭＳ Ｐ明朝"/>
        <family val="1"/>
        <charset val="128"/>
      </rPr>
      <t>担当者氏名</t>
    </r>
    <rPh sb="0" eb="3">
      <t>タントウシャ</t>
    </rPh>
    <rPh sb="3" eb="5">
      <t>シメイ</t>
    </rPh>
    <phoneticPr fontId="20"/>
  </si>
  <si>
    <t>電話番号</t>
    <phoneticPr fontId="20"/>
  </si>
  <si>
    <t>※連絡先は、事業全般の内容について総括的な対応が可能であるとともに、申請者に係る公社 からの指示に対し、一元的な窓口となる担当者を記載すること。公社より書類等送付する場合の送付先となります。</t>
    <phoneticPr fontId="19"/>
  </si>
  <si>
    <t>2/2枚目</t>
    <phoneticPr fontId="19"/>
  </si>
  <si>
    <t>助成対象事業経費内訳</t>
    <rPh sb="0" eb="2">
      <t>ジョセイ</t>
    </rPh>
    <rPh sb="2" eb="4">
      <t>タイショウ</t>
    </rPh>
    <rPh sb="4" eb="6">
      <t>ジギョウ</t>
    </rPh>
    <rPh sb="6" eb="8">
      <t>ケイヒ</t>
    </rPh>
    <rPh sb="8" eb="10">
      <t>ウチワケ</t>
    </rPh>
    <phoneticPr fontId="58"/>
  </si>
  <si>
    <t>（税抜）</t>
    <rPh sb="1" eb="2">
      <t>ゼイ</t>
    </rPh>
    <rPh sb="2" eb="3">
      <t>ヌ</t>
    </rPh>
    <phoneticPr fontId="54"/>
  </si>
  <si>
    <t>円</t>
    <rPh sb="0" eb="1">
      <t>エン</t>
    </rPh>
    <phoneticPr fontId="54"/>
  </si>
  <si>
    <t>助成上限</t>
    <rPh sb="0" eb="4">
      <t>ジョセイジョウゲン</t>
    </rPh>
    <phoneticPr fontId="54"/>
  </si>
  <si>
    <t>専門家指導費</t>
    <phoneticPr fontId="54"/>
  </si>
  <si>
    <t>助成率</t>
    <rPh sb="0" eb="2">
      <t>ジョセイ</t>
    </rPh>
    <rPh sb="2" eb="3">
      <t>リツ</t>
    </rPh>
    <phoneticPr fontId="54"/>
  </si>
  <si>
    <t>交付申請額</t>
    <rPh sb="0" eb="5">
      <t>コウフシンセイガク</t>
    </rPh>
    <phoneticPr fontId="54"/>
  </si>
  <si>
    <t>取組体制</t>
    <rPh sb="0" eb="1">
      <t>トリ</t>
    </rPh>
    <rPh sb="1" eb="2">
      <t>グミ</t>
    </rPh>
    <rPh sb="2" eb="3">
      <t>カラダ</t>
    </rPh>
    <rPh sb="3" eb="4">
      <t>セイ</t>
    </rPh>
    <phoneticPr fontId="19"/>
  </si>
  <si>
    <t>社内外体制図、担当者の役割分担等</t>
    <rPh sb="0" eb="3">
      <t>シャナイガイ</t>
    </rPh>
    <rPh sb="3" eb="5">
      <t>タイセイ</t>
    </rPh>
    <rPh sb="5" eb="6">
      <t>ズ</t>
    </rPh>
    <rPh sb="7" eb="10">
      <t>タントウシャ</t>
    </rPh>
    <rPh sb="11" eb="13">
      <t>ヤクワリ</t>
    </rPh>
    <rPh sb="13" eb="15">
      <t>ブンタン</t>
    </rPh>
    <rPh sb="15" eb="16">
      <t>トウ</t>
    </rPh>
    <phoneticPr fontId="58"/>
  </si>
  <si>
    <t>別紙、別ファイル等可</t>
    <rPh sb="0" eb="2">
      <t>ベッシ</t>
    </rPh>
    <rPh sb="3" eb="4">
      <t>ベツ</t>
    </rPh>
    <rPh sb="8" eb="9">
      <t>ナド</t>
    </rPh>
    <rPh sb="9" eb="10">
      <t>カ</t>
    </rPh>
    <phoneticPr fontId="54"/>
  </si>
  <si>
    <t>(2)</t>
    <phoneticPr fontId="54"/>
  </si>
  <si>
    <t>開発主担当者</t>
    <rPh sb="0" eb="2">
      <t>カイハツ</t>
    </rPh>
    <rPh sb="2" eb="3">
      <t>シュ</t>
    </rPh>
    <rPh sb="3" eb="5">
      <t>タントウ</t>
    </rPh>
    <rPh sb="5" eb="6">
      <t>シャ</t>
    </rPh>
    <phoneticPr fontId="58"/>
  </si>
  <si>
    <t>氏名</t>
    <rPh sb="0" eb="2">
      <t>シメイ</t>
    </rPh>
    <phoneticPr fontId="58"/>
  </si>
  <si>
    <t>所属部署</t>
    <rPh sb="0" eb="2">
      <t>ショゾク</t>
    </rPh>
    <rPh sb="2" eb="4">
      <t>ブショ</t>
    </rPh>
    <phoneticPr fontId="58"/>
  </si>
  <si>
    <t>(３)ー１</t>
    <phoneticPr fontId="54"/>
  </si>
  <si>
    <t>グループ構成企業の開発担当者</t>
    <rPh sb="4" eb="6">
      <t>コウセイ</t>
    </rPh>
    <rPh sb="6" eb="8">
      <t>キギョウ</t>
    </rPh>
    <rPh sb="9" eb="11">
      <t>カイハツ</t>
    </rPh>
    <rPh sb="11" eb="14">
      <t>タントウシャ</t>
    </rPh>
    <phoneticPr fontId="58"/>
  </si>
  <si>
    <t>(３)ー２</t>
    <phoneticPr fontId="54"/>
  </si>
  <si>
    <t>・記入欄が足りない場合は、左の+マークで追加してください。</t>
    <rPh sb="13" eb="14">
      <t>ヒダリ</t>
    </rPh>
    <rPh sb="20" eb="22">
      <t>ツイカ</t>
    </rPh>
    <phoneticPr fontId="54"/>
  </si>
  <si>
    <t>(３)ー３</t>
    <phoneticPr fontId="54"/>
  </si>
  <si>
    <t>・記入欄が足りない場合は適宜追加してください</t>
    <phoneticPr fontId="54"/>
  </si>
  <si>
    <t>・それ以上必要な場合は、適宜追加してください</t>
    <rPh sb="3" eb="5">
      <t>イジョウ</t>
    </rPh>
    <rPh sb="5" eb="7">
      <t>ヒツヨウ</t>
    </rPh>
    <rPh sb="8" eb="10">
      <t>バアイ</t>
    </rPh>
    <phoneticPr fontId="54"/>
  </si>
  <si>
    <t>(３)ー４</t>
    <phoneticPr fontId="54"/>
  </si>
  <si>
    <t>(３)ー５</t>
    <phoneticPr fontId="54"/>
  </si>
  <si>
    <t>※（３）・・・グループでの申請の場合に記載</t>
    <rPh sb="13" eb="15">
      <t>シンセイ</t>
    </rPh>
    <rPh sb="16" eb="18">
      <t>バアイ</t>
    </rPh>
    <rPh sb="19" eb="21">
      <t>キサイ</t>
    </rPh>
    <phoneticPr fontId="54"/>
  </si>
  <si>
    <t>第２号様式（第６条関係)</t>
    <rPh sb="0" eb="1">
      <t>ダイ</t>
    </rPh>
    <rPh sb="2" eb="3">
      <t>ゴウ</t>
    </rPh>
    <rPh sb="3" eb="5">
      <t>ヨウシキ</t>
    </rPh>
    <phoneticPr fontId="19"/>
  </si>
  <si>
    <t>誓　　約　　書</t>
    <rPh sb="0" eb="1">
      <t>チカイ</t>
    </rPh>
    <rPh sb="3" eb="4">
      <t>ヤク</t>
    </rPh>
    <rPh sb="6" eb="7">
      <t>ショ</t>
    </rPh>
    <phoneticPr fontId="19"/>
  </si>
  <si>
    <t>公益財団法人　東京都環境公社</t>
    <rPh sb="0" eb="2">
      <t>コウエキ</t>
    </rPh>
    <rPh sb="2" eb="4">
      <t>ザイダン</t>
    </rPh>
    <rPh sb="4" eb="6">
      <t>ホウジン</t>
    </rPh>
    <phoneticPr fontId="19"/>
  </si>
  <si>
    <t>　理事長　殿</t>
    <rPh sb="1" eb="4">
      <t>リジチョウ</t>
    </rPh>
    <rPh sb="5" eb="6">
      <t>トノ</t>
    </rPh>
    <phoneticPr fontId="19"/>
  </si>
  <si>
    <t>本申請書は、事実に基づき、申請者の不利益にならない範囲において訂正される可能性があることについて同意いたします。</t>
    <phoneticPr fontId="19"/>
  </si>
  <si>
    <t>貴公社理事長又は東京都が必要と認めた場合には、暴力団関係者であるか否かの確認のため、警視庁へ照会がなされることに同意し、下記に該当する暴力団関係者ではないことを誓約いたします。
　※この誓約書における「暴力団関係者」とは、次に掲げる者をいう。
　　・暴力団又は暴力団員が実質的に経営を支配する法人等に所属する者
　　・暴力団又は暴力団員を雇用している者
　　・暴力団又は暴力団員を不当に利用していると認められる者
　　・暴力団の維持、運営に協力し、又は関与していると認められる者
　　・暴力団又は暴力団員と社会的に非難されるべき関係を有していると認められる者</t>
    <phoneticPr fontId="19"/>
  </si>
  <si>
    <t>以上の事項全てを満たすことを誓約いたします。</t>
    <phoneticPr fontId="19"/>
  </si>
  <si>
    <t>年</t>
    <rPh sb="0" eb="1">
      <t>ネン</t>
    </rPh>
    <phoneticPr fontId="19"/>
  </si>
  <si>
    <t>月</t>
    <rPh sb="0" eb="1">
      <t>ゲツ</t>
    </rPh>
    <phoneticPr fontId="19"/>
  </si>
  <si>
    <t>日</t>
    <rPh sb="0" eb="1">
      <t>ヒ</t>
    </rPh>
    <phoneticPr fontId="19"/>
  </si>
  <si>
    <t>住所</t>
    <rPh sb="0" eb="2">
      <t>ジュウショ</t>
    </rPh>
    <phoneticPr fontId="19"/>
  </si>
  <si>
    <t>名称</t>
    <rPh sb="0" eb="2">
      <t>メイショウ</t>
    </rPh>
    <phoneticPr fontId="19"/>
  </si>
  <si>
    <t>代表者の職・氏名</t>
    <rPh sb="0" eb="3">
      <t>ダイヒョウシャ</t>
    </rPh>
    <rPh sb="4" eb="5">
      <t>ショク</t>
    </rPh>
    <rPh sb="6" eb="8">
      <t>シメイ</t>
    </rPh>
    <phoneticPr fontId="19"/>
  </si>
  <si>
    <t>※ 法人その他の団体にあっては、主たる事務所の所在地、名称及び代表者の氏名を記入すること。</t>
    <phoneticPr fontId="54"/>
  </si>
  <si>
    <t>第５号様式（第10条関係）</t>
    <rPh sb="0" eb="1">
      <t>ダイ</t>
    </rPh>
    <rPh sb="2" eb="3">
      <t>ゴウ</t>
    </rPh>
    <rPh sb="3" eb="5">
      <t>ヨウシキ</t>
    </rPh>
    <phoneticPr fontId="19"/>
  </si>
  <si>
    <t>部分を入力してください。</t>
    <rPh sb="0" eb="2">
      <t>ブブン</t>
    </rPh>
    <rPh sb="3" eb="5">
      <t>ニュウリョク</t>
    </rPh>
    <phoneticPr fontId="58"/>
  </si>
  <si>
    <t>年</t>
    <rPh sb="0" eb="1">
      <t>ネン</t>
    </rPh>
    <phoneticPr fontId="58"/>
  </si>
  <si>
    <t>月</t>
    <rPh sb="0" eb="1">
      <t>ガツ</t>
    </rPh>
    <phoneticPr fontId="58"/>
  </si>
  <si>
    <t>日</t>
    <rPh sb="0" eb="1">
      <t>ニチ</t>
    </rPh>
    <phoneticPr fontId="58"/>
  </si>
  <si>
    <t>公益財団法人 東京都環境公社</t>
    <rPh sb="0" eb="2">
      <t>コウエキ</t>
    </rPh>
    <phoneticPr fontId="19"/>
  </si>
  <si>
    <t xml:space="preserve">理事長 殿 </t>
    <phoneticPr fontId="58"/>
  </si>
  <si>
    <t>（被交付者）</t>
    <rPh sb="1" eb="2">
      <t>ヒ</t>
    </rPh>
    <rPh sb="2" eb="4">
      <t>コウフ</t>
    </rPh>
    <rPh sb="4" eb="5">
      <t>シャ</t>
    </rPh>
    <phoneticPr fontId="19"/>
  </si>
  <si>
    <t>住　　所</t>
  </si>
  <si>
    <t>名　　称</t>
    <rPh sb="0" eb="1">
      <t>メイ</t>
    </rPh>
    <rPh sb="3" eb="4">
      <t>ショウ</t>
    </rPh>
    <phoneticPr fontId="19"/>
  </si>
  <si>
    <t>助成金交付申請撤回届出書</t>
    <phoneticPr fontId="19"/>
  </si>
  <si>
    <t>付</t>
    <rPh sb="0" eb="1">
      <t>ヅケ</t>
    </rPh>
    <phoneticPr fontId="58"/>
  </si>
  <si>
    <t>都環公地温第</t>
    <rPh sb="0" eb="1">
      <t>ト</t>
    </rPh>
    <rPh sb="1" eb="2">
      <t>ワ</t>
    </rPh>
    <rPh sb="2" eb="3">
      <t>コウ</t>
    </rPh>
    <rPh sb="3" eb="4">
      <t>チ</t>
    </rPh>
    <rPh sb="4" eb="5">
      <t>オン</t>
    </rPh>
    <rPh sb="5" eb="6">
      <t>ダイ</t>
    </rPh>
    <phoneticPr fontId="58"/>
  </si>
  <si>
    <t>号で交付決定の通知を受けた事業について、助成金の交付申</t>
    <rPh sb="7" eb="9">
      <t>ツウチ</t>
    </rPh>
    <rPh sb="10" eb="11">
      <t>ウ</t>
    </rPh>
    <phoneticPr fontId="58"/>
  </si>
  <si>
    <t>←基本情報のシートに交付決定通知書の右上の日付・番号を記入してください。</t>
    <rPh sb="1" eb="5">
      <t>キホンジョウホウ</t>
    </rPh>
    <rPh sb="10" eb="12">
      <t>コウフ</t>
    </rPh>
    <rPh sb="12" eb="14">
      <t>ケッテイ</t>
    </rPh>
    <rPh sb="14" eb="17">
      <t>ツウチショ</t>
    </rPh>
    <rPh sb="18" eb="20">
      <t>ミギウエ</t>
    </rPh>
    <rPh sb="21" eb="23">
      <t>ヒヅケ</t>
    </rPh>
    <rPh sb="24" eb="26">
      <t>バンゴウ</t>
    </rPh>
    <rPh sb="27" eb="29">
      <t>キニュウ</t>
    </rPh>
    <phoneticPr fontId="19"/>
  </si>
  <si>
    <t>記</t>
    <rPh sb="0" eb="1">
      <t>キ</t>
    </rPh>
    <phoneticPr fontId="58"/>
  </si>
  <si>
    <t>交付決定番号</t>
    <rPh sb="0" eb="2">
      <t>コウフ</t>
    </rPh>
    <rPh sb="2" eb="4">
      <t>ケッテイ</t>
    </rPh>
    <rPh sb="4" eb="6">
      <t>バンゴウ</t>
    </rPh>
    <phoneticPr fontId="58"/>
  </si>
  <si>
    <t>交付申請年月日</t>
    <rPh sb="0" eb="2">
      <t>コウフ</t>
    </rPh>
    <rPh sb="2" eb="4">
      <t>シンセイ</t>
    </rPh>
    <rPh sb="4" eb="7">
      <t>ネンガッピ</t>
    </rPh>
    <phoneticPr fontId="19"/>
  </si>
  <si>
    <t>月</t>
    <rPh sb="0" eb="1">
      <t>ガツ</t>
    </rPh>
    <phoneticPr fontId="19"/>
  </si>
  <si>
    <t>日</t>
    <rPh sb="0" eb="1">
      <t>ニチ</t>
    </rPh>
    <phoneticPr fontId="19"/>
  </si>
  <si>
    <t>撤回の理由</t>
    <rPh sb="0" eb="2">
      <t>テッカイ</t>
    </rPh>
    <rPh sb="3" eb="5">
      <t>リユウ</t>
    </rPh>
    <phoneticPr fontId="58"/>
  </si>
  <si>
    <t>会社名</t>
    <rPh sb="0" eb="3">
      <t>カイシャメイ</t>
    </rPh>
    <phoneticPr fontId="58"/>
  </si>
  <si>
    <t>部課名</t>
    <rPh sb="0" eb="1">
      <t>ブ</t>
    </rPh>
    <rPh sb="1" eb="2">
      <t>カ</t>
    </rPh>
    <rPh sb="2" eb="3">
      <t>メイ</t>
    </rPh>
    <phoneticPr fontId="58"/>
  </si>
  <si>
    <t>担当者氏名</t>
    <rPh sb="0" eb="3">
      <t>タントウシャ</t>
    </rPh>
    <rPh sb="3" eb="5">
      <t>シメイ</t>
    </rPh>
    <phoneticPr fontId="58"/>
  </si>
  <si>
    <t>（電話番号</t>
    <rPh sb="1" eb="3">
      <t>デンワ</t>
    </rPh>
    <rPh sb="3" eb="5">
      <t>バンゴウ</t>
    </rPh>
    <phoneticPr fontId="58"/>
  </si>
  <si>
    <t>）</t>
    <phoneticPr fontId="58"/>
  </si>
  <si>
    <t>第６号様式（第11条関係）</t>
    <phoneticPr fontId="19"/>
  </si>
  <si>
    <t>理事長 殿</t>
    <phoneticPr fontId="58"/>
  </si>
  <si>
    <t>（承継者）</t>
    <rPh sb="1" eb="4">
      <t>ショウケイシャ</t>
    </rPh>
    <phoneticPr fontId="54"/>
  </si>
  <si>
    <t>　</t>
    <phoneticPr fontId="58"/>
  </si>
  <si>
    <t>助成事業承継承認申請書</t>
    <phoneticPr fontId="19"/>
  </si>
  <si>
    <t>号で交付決定の通知を受けた事業について、助成事業者</t>
    <rPh sb="7" eb="9">
      <t>ツウチ</t>
    </rPh>
    <rPh sb="10" eb="11">
      <t>ウ</t>
    </rPh>
    <phoneticPr fontId="58"/>
  </si>
  <si>
    <t>←基本情報のシートに交付決定通知書の右上の日付・番号を記入してください。</t>
    <rPh sb="1" eb="3">
      <t>キホン</t>
    </rPh>
    <rPh sb="3" eb="5">
      <t>ジョウホウ</t>
    </rPh>
    <rPh sb="10" eb="12">
      <t>コウフ</t>
    </rPh>
    <rPh sb="12" eb="14">
      <t>ケッテイ</t>
    </rPh>
    <rPh sb="14" eb="17">
      <t>ツウチショ</t>
    </rPh>
    <rPh sb="18" eb="20">
      <t>ミギウエ</t>
    </rPh>
    <rPh sb="21" eb="23">
      <t>ヒヅケ</t>
    </rPh>
    <rPh sb="24" eb="26">
      <t>バンゴウ</t>
    </rPh>
    <rPh sb="27" eb="29">
      <t>キニュウ</t>
    </rPh>
    <phoneticPr fontId="19"/>
  </si>
  <si>
    <t>承継後の助成事業者</t>
    <rPh sb="2" eb="3">
      <t>ゴ</t>
    </rPh>
    <rPh sb="6" eb="8">
      <t>ジギョウ</t>
    </rPh>
    <rPh sb="8" eb="9">
      <t>シャ</t>
    </rPh>
    <phoneticPr fontId="19"/>
  </si>
  <si>
    <t>住　　所</t>
    <rPh sb="0" eb="1">
      <t>ジュウ</t>
    </rPh>
    <rPh sb="3" eb="4">
      <t>ショ</t>
    </rPh>
    <phoneticPr fontId="58"/>
  </si>
  <si>
    <t>承継の理由</t>
    <rPh sb="3" eb="5">
      <t>リユウ</t>
    </rPh>
    <phoneticPr fontId="58"/>
  </si>
  <si>
    <t>承継後の総括的連絡先</t>
    <rPh sb="2" eb="3">
      <t>ゴ</t>
    </rPh>
    <rPh sb="4" eb="6">
      <t>ソウカツ</t>
    </rPh>
    <rPh sb="6" eb="7">
      <t>テキ</t>
    </rPh>
    <rPh sb="7" eb="10">
      <t>レンラクサキ</t>
    </rPh>
    <phoneticPr fontId="58"/>
  </si>
  <si>
    <t>　（電話番号</t>
    <rPh sb="2" eb="4">
      <t>デンワ</t>
    </rPh>
    <rPh sb="4" eb="6">
      <t>バンゴウ</t>
    </rPh>
    <phoneticPr fontId="58"/>
  </si>
  <si>
    <t>※助成事業の承継が確認できる書類を添付すること。</t>
    <rPh sb="3" eb="5">
      <t>ジギョウ</t>
    </rPh>
    <rPh sb="9" eb="11">
      <t>カクニン</t>
    </rPh>
    <rPh sb="14" eb="16">
      <t>ショルイ</t>
    </rPh>
    <rPh sb="17" eb="19">
      <t>テンプ</t>
    </rPh>
    <phoneticPr fontId="58"/>
  </si>
  <si>
    <t>第８号様式（第13条関係）</t>
    <phoneticPr fontId="19"/>
  </si>
  <si>
    <t>被交付者情報の変更届出書</t>
    <rPh sb="0" eb="1">
      <t>ヒ</t>
    </rPh>
    <rPh sb="1" eb="3">
      <t>コウフ</t>
    </rPh>
    <rPh sb="3" eb="4">
      <t>シャ</t>
    </rPh>
    <rPh sb="4" eb="6">
      <t>ジョウホウ</t>
    </rPh>
    <rPh sb="7" eb="9">
      <t>ヘンコウ</t>
    </rPh>
    <rPh sb="9" eb="12">
      <t>トドケデショ</t>
    </rPh>
    <phoneticPr fontId="19"/>
  </si>
  <si>
    <t>号で交付決定の通知を受けた事業について、事業者情報等に</t>
    <rPh sb="7" eb="9">
      <t>ツウチ</t>
    </rPh>
    <rPh sb="10" eb="11">
      <t>ウ</t>
    </rPh>
    <phoneticPr fontId="58"/>
  </si>
  <si>
    <t>変更事項</t>
    <rPh sb="0" eb="2">
      <t>ヘンコウ</t>
    </rPh>
    <rPh sb="2" eb="4">
      <t>ジコウ</t>
    </rPh>
    <phoneticPr fontId="58"/>
  </si>
  <si>
    <t>変更前</t>
    <rPh sb="0" eb="2">
      <t>ヘンコウ</t>
    </rPh>
    <rPh sb="2" eb="3">
      <t>マエ</t>
    </rPh>
    <phoneticPr fontId="58"/>
  </si>
  <si>
    <t>変更後</t>
    <rPh sb="0" eb="2">
      <t>ヘンコウ</t>
    </rPh>
    <rPh sb="2" eb="3">
      <t>ゴ</t>
    </rPh>
    <phoneticPr fontId="58"/>
  </si>
  <si>
    <t>（該当のものに○）</t>
    <rPh sb="1" eb="3">
      <t>ガイトウ</t>
    </rPh>
    <phoneticPr fontId="58"/>
  </si>
  <si>
    <t>（変更事項のみ記載）</t>
    <rPh sb="1" eb="3">
      <t>ヘンコウ</t>
    </rPh>
    <rPh sb="3" eb="5">
      <t>ジコウ</t>
    </rPh>
    <rPh sb="7" eb="9">
      <t>キサイ</t>
    </rPh>
    <phoneticPr fontId="58"/>
  </si>
  <si>
    <t>１　法人登記住所の変更</t>
    <phoneticPr fontId="54"/>
  </si>
  <si>
    <t>２　組織変更（株式会社化など）</t>
    <phoneticPr fontId="54"/>
  </si>
  <si>
    <t>３　代表者変更</t>
    <phoneticPr fontId="54"/>
  </si>
  <si>
    <t>４　その他</t>
    <phoneticPr fontId="54"/>
  </si>
  <si>
    <t>（注）本様式の他に、変更内容が確認できる書類を必ず添付すること。（履歴事項全部証明書）</t>
    <rPh sb="1" eb="2">
      <t>チュウ</t>
    </rPh>
    <rPh sb="3" eb="4">
      <t>ホン</t>
    </rPh>
    <rPh sb="4" eb="6">
      <t>ヨウシキ</t>
    </rPh>
    <rPh sb="7" eb="8">
      <t>ホカ</t>
    </rPh>
    <rPh sb="10" eb="12">
      <t>ヘンコウ</t>
    </rPh>
    <rPh sb="12" eb="14">
      <t>ナイヨウ</t>
    </rPh>
    <rPh sb="15" eb="17">
      <t>カクニン</t>
    </rPh>
    <rPh sb="20" eb="22">
      <t>ショルイ</t>
    </rPh>
    <rPh sb="23" eb="24">
      <t>カナラ</t>
    </rPh>
    <rPh sb="25" eb="27">
      <t>テンプ</t>
    </rPh>
    <rPh sb="33" eb="41">
      <t>リレキジコウゼンブショウメイ</t>
    </rPh>
    <rPh sb="41" eb="42">
      <t>ショ</t>
    </rPh>
    <phoneticPr fontId="58"/>
  </si>
  <si>
    <t>助成事業廃止届出書</t>
    <rPh sb="2" eb="4">
      <t>ジギョウ</t>
    </rPh>
    <rPh sb="4" eb="6">
      <t>ハイシ</t>
    </rPh>
    <rPh sb="8" eb="9">
      <t>ショ</t>
    </rPh>
    <phoneticPr fontId="19"/>
  </si>
  <si>
    <t>号で交付決定の通知を受けた事業について、下記のとおり</t>
    <phoneticPr fontId="58"/>
  </si>
  <si>
    <t>廃止の理由</t>
    <rPh sb="0" eb="2">
      <t>ハイシ</t>
    </rPh>
    <rPh sb="3" eb="5">
      <t>リユウ</t>
    </rPh>
    <phoneticPr fontId="19"/>
  </si>
  <si>
    <t>廃止による影響</t>
    <rPh sb="0" eb="2">
      <t>ハイシ</t>
    </rPh>
    <rPh sb="5" eb="7">
      <t>エイキョウ</t>
    </rPh>
    <phoneticPr fontId="19"/>
  </si>
  <si>
    <t>1/2枚目</t>
    <rPh sb="3" eb="5">
      <t>マイメ</t>
    </rPh>
    <phoneticPr fontId="54"/>
  </si>
  <si>
    <t>助成事業変更申請書</t>
    <rPh sb="2" eb="4">
      <t>ジギョウ</t>
    </rPh>
    <rPh sb="4" eb="6">
      <t>ヘンコウ</t>
    </rPh>
    <rPh sb="6" eb="8">
      <t>シンセイ</t>
    </rPh>
    <rPh sb="8" eb="9">
      <t>ショ</t>
    </rPh>
    <phoneticPr fontId="19"/>
  </si>
  <si>
    <t>号で交付決定の通知を受けた事業について、事業計画を変更</t>
    <rPh sb="7" eb="9">
      <t>ツウチ</t>
    </rPh>
    <rPh sb="10" eb="11">
      <t>ウ</t>
    </rPh>
    <rPh sb="25" eb="27">
      <t>ヘンコウ</t>
    </rPh>
    <phoneticPr fontId="58"/>
  </si>
  <si>
    <t>変更後の助成対象事業の
開始予定日</t>
    <rPh sb="0" eb="2">
      <t>ヘンコウ</t>
    </rPh>
    <rPh sb="2" eb="3">
      <t>ゴ</t>
    </rPh>
    <rPh sb="6" eb="8">
      <t>タイショウ</t>
    </rPh>
    <rPh sb="8" eb="10">
      <t>ジギョウ</t>
    </rPh>
    <rPh sb="12" eb="14">
      <t>カイシ</t>
    </rPh>
    <rPh sb="14" eb="17">
      <t>ヨテイビ</t>
    </rPh>
    <phoneticPr fontId="20"/>
  </si>
  <si>
    <t>変更後の助成対象事業の
完了予定日</t>
    <rPh sb="0" eb="2">
      <t>ヘンコウ</t>
    </rPh>
    <rPh sb="2" eb="3">
      <t>ゴ</t>
    </rPh>
    <rPh sb="6" eb="8">
      <t>タイショウ</t>
    </rPh>
    <rPh sb="8" eb="10">
      <t>ジギョウ</t>
    </rPh>
    <rPh sb="12" eb="14">
      <t>カンリョウ</t>
    </rPh>
    <rPh sb="14" eb="17">
      <t>ヨテイビ</t>
    </rPh>
    <phoneticPr fontId="20"/>
  </si>
  <si>
    <t>変更の内容</t>
    <rPh sb="0" eb="2">
      <t>ヘンコウ</t>
    </rPh>
    <rPh sb="3" eb="5">
      <t>ナイヨウ</t>
    </rPh>
    <phoneticPr fontId="19"/>
  </si>
  <si>
    <t>変更の理由</t>
    <rPh sb="0" eb="2">
      <t>ヘンコウ</t>
    </rPh>
    <rPh sb="3" eb="5">
      <t>リユウ</t>
    </rPh>
    <phoneticPr fontId="58"/>
  </si>
  <si>
    <t>変更による影響</t>
    <rPh sb="0" eb="2">
      <t>ヘンコウ</t>
    </rPh>
    <rPh sb="5" eb="7">
      <t>エイキョウ</t>
    </rPh>
    <phoneticPr fontId="58"/>
  </si>
  <si>
    <t>変更後の助成事業に
要する経費等</t>
    <rPh sb="0" eb="2">
      <t>ヘンコウ</t>
    </rPh>
    <rPh sb="2" eb="3">
      <t>ゴ</t>
    </rPh>
    <rPh sb="6" eb="8">
      <t>ジギョウ</t>
    </rPh>
    <rPh sb="10" eb="11">
      <t>ヨウ</t>
    </rPh>
    <rPh sb="13" eb="15">
      <t>ケイヒ</t>
    </rPh>
    <rPh sb="15" eb="16">
      <t>トウ</t>
    </rPh>
    <phoneticPr fontId="58"/>
  </si>
  <si>
    <t>助成対象事業費内訳のとおり</t>
    <rPh sb="0" eb="9">
      <t>ジョセイタイショウジギョウヒウチワケ</t>
    </rPh>
    <phoneticPr fontId="58"/>
  </si>
  <si>
    <t>※　変更の内容について、詳細を説明する資料を添付すること。</t>
    <rPh sb="2" eb="4">
      <t>ヘンコウ</t>
    </rPh>
    <rPh sb="5" eb="7">
      <t>ナイヨウ</t>
    </rPh>
    <rPh sb="12" eb="14">
      <t>ショウサイ</t>
    </rPh>
    <rPh sb="15" eb="17">
      <t>セツメイ</t>
    </rPh>
    <rPh sb="19" eb="21">
      <t>シリョウ</t>
    </rPh>
    <rPh sb="22" eb="24">
      <t>テンプ</t>
    </rPh>
    <phoneticPr fontId="58"/>
  </si>
  <si>
    <t>助成事業実績報告書兼助成金交付請求書</t>
    <phoneticPr fontId="19"/>
  </si>
  <si>
    <t>号で交付決定の通知を受けた事業について、事業が完了したので</t>
    <rPh sb="7" eb="9">
      <t>ツウチ</t>
    </rPh>
    <rPh sb="10" eb="11">
      <t>ウ</t>
    </rPh>
    <phoneticPr fontId="58"/>
  </si>
  <si>
    <t>助成対象事業の開始日</t>
    <rPh sb="0" eb="6">
      <t>ジョセイタイショウジギョウ</t>
    </rPh>
    <rPh sb="7" eb="10">
      <t>カイシビ</t>
    </rPh>
    <phoneticPr fontId="19"/>
  </si>
  <si>
    <t>助成対象事業の完了日</t>
    <rPh sb="0" eb="6">
      <t>ジョセイタイショウジギョウ</t>
    </rPh>
    <rPh sb="7" eb="10">
      <t>カンリョウビ</t>
    </rPh>
    <phoneticPr fontId="19"/>
  </si>
  <si>
    <t>添付書類</t>
  </si>
  <si>
    <t>助成金返還報告書</t>
    <rPh sb="2" eb="3">
      <t>キン</t>
    </rPh>
    <rPh sb="3" eb="5">
      <t>ヘンカン</t>
    </rPh>
    <rPh sb="5" eb="8">
      <t>ホウコクショ</t>
    </rPh>
    <phoneticPr fontId="19"/>
  </si>
  <si>
    <t>号で交付額確定の通知を受けた事業について、助成金を</t>
    <rPh sb="4" eb="5">
      <t>ガク</t>
    </rPh>
    <rPh sb="5" eb="7">
      <t>カクテイ</t>
    </rPh>
    <rPh sb="14" eb="16">
      <t>ジギョウ</t>
    </rPh>
    <phoneticPr fontId="58"/>
  </si>
  <si>
    <t>既に交付を受けている
助成金額</t>
    <rPh sb="0" eb="1">
      <t>スデ</t>
    </rPh>
    <rPh sb="2" eb="4">
      <t>コウフ</t>
    </rPh>
    <rPh sb="5" eb="6">
      <t>ウ</t>
    </rPh>
    <rPh sb="13" eb="15">
      <t>キンガク</t>
    </rPh>
    <phoneticPr fontId="58"/>
  </si>
  <si>
    <t>金</t>
    <rPh sb="0" eb="1">
      <t>キン</t>
    </rPh>
    <phoneticPr fontId="58"/>
  </si>
  <si>
    <t>円</t>
    <rPh sb="0" eb="1">
      <t>エン</t>
    </rPh>
    <phoneticPr fontId="58"/>
  </si>
  <si>
    <t>返還を請求された
年月日及び金額</t>
    <rPh sb="0" eb="2">
      <t>ヘンカン</t>
    </rPh>
    <rPh sb="3" eb="5">
      <t>セイキュウ</t>
    </rPh>
    <rPh sb="9" eb="12">
      <t>ネンガッピ</t>
    </rPh>
    <rPh sb="12" eb="13">
      <t>オヨ</t>
    </rPh>
    <rPh sb="14" eb="16">
      <t>キンガク</t>
    </rPh>
    <phoneticPr fontId="58"/>
  </si>
  <si>
    <t>令和</t>
    <rPh sb="0" eb="2">
      <t>レイワ</t>
    </rPh>
    <phoneticPr fontId="58"/>
  </si>
  <si>
    <t>返還した
年月日及び金額</t>
    <rPh sb="0" eb="2">
      <t>ヘンカン</t>
    </rPh>
    <rPh sb="5" eb="8">
      <t>ネンガッピ</t>
    </rPh>
    <rPh sb="8" eb="9">
      <t>オヨ</t>
    </rPh>
    <rPh sb="10" eb="12">
      <t>キンガク</t>
    </rPh>
    <phoneticPr fontId="58"/>
  </si>
  <si>
    <t>（１）返還金</t>
    <rPh sb="3" eb="6">
      <t>ヘンカンキン</t>
    </rPh>
    <phoneticPr fontId="58"/>
  </si>
  <si>
    <t>（２）加算金</t>
    <rPh sb="3" eb="6">
      <t>カサンキン</t>
    </rPh>
    <phoneticPr fontId="58"/>
  </si>
  <si>
    <t>（３）延滞金</t>
    <rPh sb="3" eb="6">
      <t>エンタイキン</t>
    </rPh>
    <phoneticPr fontId="58"/>
  </si>
  <si>
    <t>添付資料</t>
    <rPh sb="0" eb="2">
      <t>テンプ</t>
    </rPh>
    <rPh sb="2" eb="4">
      <t>シリョウ</t>
    </rPh>
    <phoneticPr fontId="58"/>
  </si>
  <si>
    <t>・加算金及び延滞金の算出根拠資料</t>
    <rPh sb="1" eb="4">
      <t>カサンキン</t>
    </rPh>
    <rPh sb="4" eb="5">
      <t>オヨ</t>
    </rPh>
    <rPh sb="6" eb="9">
      <t>エンタイキン</t>
    </rPh>
    <rPh sb="10" eb="12">
      <t>サンシュツ</t>
    </rPh>
    <rPh sb="12" eb="14">
      <t>コンキョ</t>
    </rPh>
    <rPh sb="14" eb="16">
      <t>シリョウ</t>
    </rPh>
    <phoneticPr fontId="58"/>
  </si>
  <si>
    <t>未納返還金額</t>
    <rPh sb="0" eb="2">
      <t>ミノウ</t>
    </rPh>
    <rPh sb="2" eb="4">
      <t>ヘンカン</t>
    </rPh>
    <rPh sb="4" eb="6">
      <t>キンガク</t>
    </rPh>
    <phoneticPr fontId="58"/>
  </si>
  <si>
    <t>（2）助成金実績報告額</t>
    <phoneticPr fontId="54"/>
  </si>
  <si>
    <t>（3）助成金交付請求額</t>
    <rPh sb="3" eb="6">
      <t>ジョセイキン</t>
    </rPh>
    <rPh sb="6" eb="8">
      <t>コウフ</t>
    </rPh>
    <rPh sb="8" eb="11">
      <t>セイキュウガク</t>
    </rPh>
    <phoneticPr fontId="54"/>
  </si>
  <si>
    <t>（1）（2）いずれか小さい額</t>
    <rPh sb="10" eb="11">
      <t>チイ</t>
    </rPh>
    <rPh sb="13" eb="14">
      <t>ガク</t>
    </rPh>
    <phoneticPr fontId="54"/>
  </si>
  <si>
    <t>実績報告額</t>
    <rPh sb="0" eb="4">
      <t>ジッセキホウコク</t>
    </rPh>
    <rPh sb="4" eb="5">
      <t>ガク</t>
    </rPh>
    <phoneticPr fontId="54"/>
  </si>
  <si>
    <t>本事業に係る通知等を、原則、公社が指定する電子情報処理組織を使用する方法にて受信することに同意いたします。</t>
    <phoneticPr fontId="19"/>
  </si>
  <si>
    <t>申請区分</t>
    <rPh sb="0" eb="2">
      <t>シンセイ</t>
    </rPh>
    <rPh sb="2" eb="4">
      <t>クブン</t>
    </rPh>
    <phoneticPr fontId="54"/>
  </si>
  <si>
    <t>開始日</t>
    <rPh sb="0" eb="3">
      <t>カイシビ</t>
    </rPh>
    <phoneticPr fontId="54"/>
  </si>
  <si>
    <t>専門家指導費</t>
    <rPh sb="0" eb="3">
      <t>センモンカ</t>
    </rPh>
    <rPh sb="3" eb="5">
      <t>シドウ</t>
    </rPh>
    <rPh sb="5" eb="6">
      <t>ヒ</t>
    </rPh>
    <phoneticPr fontId="54"/>
  </si>
  <si>
    <t>研修会受講費</t>
    <rPh sb="0" eb="3">
      <t>ケンシュウカイ</t>
    </rPh>
    <rPh sb="3" eb="6">
      <t>ジュコウヒ</t>
    </rPh>
    <phoneticPr fontId="54"/>
  </si>
  <si>
    <t>合計</t>
    <rPh sb="0" eb="2">
      <t>ゴウケイ</t>
    </rPh>
    <phoneticPr fontId="54"/>
  </si>
  <si>
    <t>ソフトウェア
利用費</t>
    <rPh sb="7" eb="10">
      <t>リヨウヒ</t>
    </rPh>
    <phoneticPr fontId="54"/>
  </si>
  <si>
    <t>新規</t>
    <rPh sb="0" eb="2">
      <t>シンキ</t>
    </rPh>
    <phoneticPr fontId="54"/>
  </si>
  <si>
    <t>変更</t>
    <rPh sb="0" eb="2">
      <t>ヘンコウ</t>
    </rPh>
    <phoneticPr fontId="54"/>
  </si>
  <si>
    <t>取り下げ</t>
    <rPh sb="0" eb="1">
      <t>ト</t>
    </rPh>
    <rPh sb="2" eb="3">
      <t>サ</t>
    </rPh>
    <phoneticPr fontId="54"/>
  </si>
  <si>
    <t>助成対象事業の名称</t>
    <rPh sb="6" eb="8">
      <t>メイショウジギョウメイ</t>
    </rPh>
    <phoneticPr fontId="19"/>
  </si>
  <si>
    <t>都環公地温第</t>
    <phoneticPr fontId="58"/>
  </si>
  <si>
    <t>ソフトウェア利用費</t>
    <rPh sb="6" eb="9">
      <t>リヨウヒ</t>
    </rPh>
    <phoneticPr fontId="54"/>
  </si>
  <si>
    <t>BIMを活用した省エネ建築設計・実装支援事業 申請関係様式の記載要領</t>
    <rPh sb="23" eb="25">
      <t>シンセイ</t>
    </rPh>
    <rPh sb="25" eb="27">
      <t>カンケイ</t>
    </rPh>
    <rPh sb="27" eb="29">
      <t>ヨウシキ</t>
    </rPh>
    <rPh sb="30" eb="32">
      <t>キサイ</t>
    </rPh>
    <rPh sb="32" eb="34">
      <t>ヨウリョウ</t>
    </rPh>
    <phoneticPr fontId="20"/>
  </si>
  <si>
    <t>BIMを活用した省エネ建築設計・実装支援事業　基本情報</t>
    <rPh sb="23" eb="25">
      <t>キホン</t>
    </rPh>
    <rPh sb="25" eb="27">
      <t>ジョウホウ</t>
    </rPh>
    <phoneticPr fontId="25"/>
  </si>
  <si>
    <t>商品名</t>
    <rPh sb="0" eb="3">
      <t>ショウヒンメイ</t>
    </rPh>
    <phoneticPr fontId="54"/>
  </si>
  <si>
    <t>数量</t>
    <rPh sb="0" eb="2">
      <t>スウリョウ</t>
    </rPh>
    <phoneticPr fontId="54"/>
  </si>
  <si>
    <t>契約形態</t>
    <rPh sb="0" eb="4">
      <t>ケイヤクケイタイ</t>
    </rPh>
    <phoneticPr fontId="54"/>
  </si>
  <si>
    <t>単価
（円/税抜）</t>
    <rPh sb="0" eb="2">
      <t>タンカ</t>
    </rPh>
    <rPh sb="4" eb="5">
      <t>エン</t>
    </rPh>
    <rPh sb="6" eb="8">
      <t>ゼイヌ</t>
    </rPh>
    <phoneticPr fontId="54"/>
  </si>
  <si>
    <t>注文日
契約日</t>
    <rPh sb="0" eb="3">
      <t>チュウモンビ</t>
    </rPh>
    <rPh sb="4" eb="7">
      <t>ケイヤクビ</t>
    </rPh>
    <phoneticPr fontId="54"/>
  </si>
  <si>
    <t>終了日</t>
    <rPh sb="0" eb="3">
      <t>シュウリョウビ</t>
    </rPh>
    <phoneticPr fontId="54"/>
  </si>
  <si>
    <t>申請
区分</t>
    <rPh sb="0" eb="2">
      <t>シンセイ</t>
    </rPh>
    <rPh sb="3" eb="5">
      <t>クブン</t>
    </rPh>
    <phoneticPr fontId="54"/>
  </si>
  <si>
    <t>購入</t>
    <rPh sb="0" eb="2">
      <t>コウニュウ</t>
    </rPh>
    <phoneticPr fontId="54"/>
  </si>
  <si>
    <t>サブスク</t>
    <phoneticPr fontId="54"/>
  </si>
  <si>
    <t>リース</t>
    <phoneticPr fontId="54"/>
  </si>
  <si>
    <t>レンタル</t>
    <phoneticPr fontId="54"/>
  </si>
  <si>
    <t>月数</t>
    <rPh sb="0" eb="2">
      <t>ツキスウ</t>
    </rPh>
    <phoneticPr fontId="54"/>
  </si>
  <si>
    <t>研修名</t>
    <rPh sb="0" eb="3">
      <t>ケンシュウメイ</t>
    </rPh>
    <phoneticPr fontId="54"/>
  </si>
  <si>
    <t>実施主催者</t>
    <rPh sb="0" eb="2">
      <t>ジッシ</t>
    </rPh>
    <rPh sb="2" eb="5">
      <t>シュサイシャ</t>
    </rPh>
    <phoneticPr fontId="54"/>
  </si>
  <si>
    <t>実施会場</t>
    <rPh sb="0" eb="2">
      <t>ジッシ</t>
    </rPh>
    <rPh sb="2" eb="4">
      <t>カイジョウ</t>
    </rPh>
    <phoneticPr fontId="54"/>
  </si>
  <si>
    <t>実施日</t>
    <rPh sb="0" eb="3">
      <t>ジッシビ</t>
    </rPh>
    <phoneticPr fontId="54"/>
  </si>
  <si>
    <t>専門家指導費【内訳作成支援様式】</t>
    <rPh sb="0" eb="3">
      <t>センモンカ</t>
    </rPh>
    <rPh sb="3" eb="5">
      <t>シドウ</t>
    </rPh>
    <rPh sb="5" eb="6">
      <t>ヒ</t>
    </rPh>
    <rPh sb="7" eb="9">
      <t>ウチワケ</t>
    </rPh>
    <rPh sb="9" eb="11">
      <t>サクセイ</t>
    </rPh>
    <rPh sb="11" eb="13">
      <t>シエン</t>
    </rPh>
    <rPh sb="13" eb="15">
      <t>ヨウシキ</t>
    </rPh>
    <phoneticPr fontId="54"/>
  </si>
  <si>
    <t>研修会受講費用【内訳作成支援様式】</t>
    <phoneticPr fontId="54"/>
  </si>
  <si>
    <t>委託先会社名</t>
    <rPh sb="0" eb="3">
      <t>イタクサキ</t>
    </rPh>
    <rPh sb="3" eb="6">
      <t>カイシャメイ</t>
    </rPh>
    <phoneticPr fontId="54"/>
  </si>
  <si>
    <t>指導内容</t>
    <rPh sb="0" eb="2">
      <t>シドウ</t>
    </rPh>
    <rPh sb="2" eb="4">
      <t>ナイヨウ</t>
    </rPh>
    <phoneticPr fontId="54"/>
  </si>
  <si>
    <t>従事割合</t>
    <rPh sb="0" eb="2">
      <t>ジュウジ</t>
    </rPh>
    <rPh sb="2" eb="4">
      <t>ワリアイ</t>
    </rPh>
    <phoneticPr fontId="54"/>
  </si>
  <si>
    <t>　　ソフトウェア利用費【内訳作成支援様式】</t>
    <rPh sb="8" eb="11">
      <t>リヨウヒ</t>
    </rPh>
    <rPh sb="12" eb="14">
      <t>ウチワケ</t>
    </rPh>
    <rPh sb="14" eb="16">
      <t>サクセイ</t>
    </rPh>
    <rPh sb="16" eb="18">
      <t>シエン</t>
    </rPh>
    <rPh sb="18" eb="20">
      <t>ヨウシキ</t>
    </rPh>
    <phoneticPr fontId="54"/>
  </si>
  <si>
    <t>　　専門家指導費【内訳作成支援様式】</t>
    <rPh sb="2" eb="5">
      <t>センモンカ</t>
    </rPh>
    <rPh sb="5" eb="7">
      <t>シドウ</t>
    </rPh>
    <rPh sb="7" eb="8">
      <t>ヒ</t>
    </rPh>
    <rPh sb="9" eb="11">
      <t>ウチワケ</t>
    </rPh>
    <rPh sb="11" eb="13">
      <t>サクセイ</t>
    </rPh>
    <rPh sb="13" eb="15">
      <t>シエン</t>
    </rPh>
    <rPh sb="15" eb="17">
      <t>ヨウシキ</t>
    </rPh>
    <phoneticPr fontId="54"/>
  </si>
  <si>
    <t>助成対象者の代表事業者</t>
    <rPh sb="0" eb="4">
      <t>ジョセイタイショウ</t>
    </rPh>
    <rPh sb="4" eb="5">
      <t>シャ</t>
    </rPh>
    <rPh sb="6" eb="11">
      <t>ダイヒョウジギョウシャ</t>
    </rPh>
    <phoneticPr fontId="25"/>
  </si>
  <si>
    <t>研修会受講費</t>
    <rPh sb="0" eb="6">
      <t>ケンシュウカイジュコウヒ</t>
    </rPh>
    <phoneticPr fontId="54"/>
  </si>
  <si>
    <t>上限額</t>
    <rPh sb="0" eb="3">
      <t>ジョウゲンガク</t>
    </rPh>
    <phoneticPr fontId="54"/>
  </si>
  <si>
    <t>助成対象事業の完了予定日</t>
    <rPh sb="2" eb="4">
      <t>タイショウ</t>
    </rPh>
    <rPh sb="4" eb="6">
      <t>ジギョウ</t>
    </rPh>
    <rPh sb="7" eb="8">
      <t>カン</t>
    </rPh>
    <rPh sb="8" eb="11">
      <t>ヨテイビ</t>
    </rPh>
    <phoneticPr fontId="20"/>
  </si>
  <si>
    <t>連絡先</t>
    <rPh sb="0" eb="3">
      <t>レンラクサキ</t>
    </rPh>
    <phoneticPr fontId="58"/>
  </si>
  <si>
    <t>変更のある事業者名称</t>
    <rPh sb="0" eb="2">
      <t>ヘンコウ</t>
    </rPh>
    <rPh sb="5" eb="8">
      <t>ジギョウシャ</t>
    </rPh>
    <rPh sb="8" eb="10">
      <t>メイショウ</t>
    </rPh>
    <phoneticPr fontId="54"/>
  </si>
  <si>
    <t>BIMの活用方法</t>
    <rPh sb="4" eb="6">
      <t>カツヨウ</t>
    </rPh>
    <rPh sb="6" eb="8">
      <t>ホウホウ</t>
    </rPh>
    <phoneticPr fontId="54"/>
  </si>
  <si>
    <t>省エネルギー
システム</t>
    <rPh sb="0" eb="1">
      <t>ショウ</t>
    </rPh>
    <phoneticPr fontId="54"/>
  </si>
  <si>
    <t>建築物の
熱負荷の低減</t>
    <rPh sb="0" eb="3">
      <t>ケンチクブツ</t>
    </rPh>
    <rPh sb="5" eb="8">
      <t>ネツフカ</t>
    </rPh>
    <rPh sb="9" eb="11">
      <t>テイゲン</t>
    </rPh>
    <phoneticPr fontId="54"/>
  </si>
  <si>
    <t>他のプロジェクトとの併用</t>
    <rPh sb="0" eb="1">
      <t>ホカ</t>
    </rPh>
    <rPh sb="10" eb="12">
      <t>ヘイヨウ</t>
    </rPh>
    <phoneticPr fontId="54"/>
  </si>
  <si>
    <t>ソフトウェア利用費</t>
    <phoneticPr fontId="54"/>
  </si>
  <si>
    <t>研修会受講費</t>
    <phoneticPr fontId="54"/>
  </si>
  <si>
    <t>専門家の資格・肩書等</t>
    <rPh sb="0" eb="3">
      <t>センモンカ</t>
    </rPh>
    <rPh sb="4" eb="6">
      <t>シカク</t>
    </rPh>
    <rPh sb="7" eb="9">
      <t>カタガキ</t>
    </rPh>
    <rPh sb="9" eb="10">
      <t>トウ</t>
    </rPh>
    <phoneticPr fontId="54"/>
  </si>
  <si>
    <t>承継前の助成事業者</t>
    <rPh sb="2" eb="3">
      <t>マエ</t>
    </rPh>
    <rPh sb="6" eb="8">
      <t>ジギョウ</t>
    </rPh>
    <rPh sb="8" eb="9">
      <t>シャ</t>
    </rPh>
    <phoneticPr fontId="19"/>
  </si>
  <si>
    <r>
      <t>BIMを活用した省エネ建築設計・実装支援事業　</t>
    </r>
    <r>
      <rPr>
        <b/>
        <sz val="14"/>
        <color theme="1"/>
        <rFont val="游ゴシック"/>
        <family val="3"/>
        <charset val="128"/>
      </rPr>
      <t>【交付申請書　内訳】</t>
    </r>
    <rPh sb="30" eb="32">
      <t>ウチワケ</t>
    </rPh>
    <phoneticPr fontId="54"/>
  </si>
  <si>
    <t>助成事業遅延等報告書</t>
    <rPh sb="2" eb="4">
      <t>ジギョウ</t>
    </rPh>
    <rPh sb="4" eb="6">
      <t>チエン</t>
    </rPh>
    <rPh sb="6" eb="7">
      <t>トウ</t>
    </rPh>
    <rPh sb="7" eb="10">
      <t>ホウコクショ</t>
    </rPh>
    <phoneticPr fontId="19"/>
  </si>
  <si>
    <t>遅滞の内容及び原因</t>
    <rPh sb="0" eb="2">
      <t>チタイ</t>
    </rPh>
    <rPh sb="3" eb="5">
      <t>ナイヨウ</t>
    </rPh>
    <rPh sb="5" eb="6">
      <t>オヨ</t>
    </rPh>
    <rPh sb="7" eb="9">
      <t>ゲンイン</t>
    </rPh>
    <phoneticPr fontId="19"/>
  </si>
  <si>
    <t>遅滞等に対する対処</t>
    <rPh sb="0" eb="2">
      <t>チタイ</t>
    </rPh>
    <rPh sb="2" eb="3">
      <t>トウ</t>
    </rPh>
    <rPh sb="4" eb="5">
      <t>タイ</t>
    </rPh>
    <rPh sb="7" eb="9">
      <t>タイショ</t>
    </rPh>
    <phoneticPr fontId="19"/>
  </si>
  <si>
    <t>遅滞等による影響</t>
    <rPh sb="0" eb="2">
      <t>チタイ</t>
    </rPh>
    <rPh sb="2" eb="3">
      <t>トウ</t>
    </rPh>
    <rPh sb="6" eb="8">
      <t>エイキョウ</t>
    </rPh>
    <phoneticPr fontId="19"/>
  </si>
  <si>
    <t>実績報告予定年月日</t>
    <rPh sb="0" eb="2">
      <t>ジッセキ</t>
    </rPh>
    <rPh sb="2" eb="4">
      <t>ホウコク</t>
    </rPh>
    <rPh sb="4" eb="6">
      <t>ヨテイ</t>
    </rPh>
    <rPh sb="6" eb="7">
      <t>ネン</t>
    </rPh>
    <rPh sb="7" eb="8">
      <t>ガツ</t>
    </rPh>
    <rPh sb="8" eb="9">
      <t>ヒ</t>
    </rPh>
    <phoneticPr fontId="54"/>
  </si>
  <si>
    <t>令和</t>
    <rPh sb="0" eb="2">
      <t>レイワ</t>
    </rPh>
    <phoneticPr fontId="54"/>
  </si>
  <si>
    <t>年</t>
    <rPh sb="0" eb="1">
      <t>ネン</t>
    </rPh>
    <phoneticPr fontId="54"/>
  </si>
  <si>
    <t>月</t>
    <rPh sb="0" eb="1">
      <t>ガツ</t>
    </rPh>
    <phoneticPr fontId="54"/>
  </si>
  <si>
    <t>日</t>
    <rPh sb="0" eb="1">
      <t>ニチ</t>
    </rPh>
    <phoneticPr fontId="54"/>
  </si>
  <si>
    <t>※遅延等の内容及び原因について、詳細を説明する資料を添付すること。</t>
    <rPh sb="1" eb="3">
      <t>チエン</t>
    </rPh>
    <rPh sb="3" eb="4">
      <t>トウ</t>
    </rPh>
    <rPh sb="5" eb="7">
      <t>ナイヨウ</t>
    </rPh>
    <rPh sb="7" eb="8">
      <t>オヨ</t>
    </rPh>
    <rPh sb="9" eb="11">
      <t>ゲンイン</t>
    </rPh>
    <rPh sb="16" eb="18">
      <t>ショウサイ</t>
    </rPh>
    <rPh sb="19" eb="21">
      <t>セツメイ</t>
    </rPh>
    <rPh sb="23" eb="25">
      <t>シリョウ</t>
    </rPh>
    <rPh sb="26" eb="28">
      <t>テンプ</t>
    </rPh>
    <phoneticPr fontId="54"/>
  </si>
  <si>
    <t>BIMを活用した省エネ建築設計・実装支援事業</t>
    <phoneticPr fontId="54"/>
  </si>
  <si>
    <t>助成事業遂行状況報告書</t>
    <rPh sb="4" eb="6">
      <t>スイコウ</t>
    </rPh>
    <rPh sb="6" eb="8">
      <t>ジョウキョウ</t>
    </rPh>
    <rPh sb="8" eb="11">
      <t>ホウコクショ</t>
    </rPh>
    <phoneticPr fontId="19"/>
  </si>
  <si>
    <t>号で交付決定の通知を受けた事業について、</t>
    <rPh sb="7" eb="9">
      <t>ツウチ</t>
    </rPh>
    <rPh sb="10" eb="11">
      <t>ウ</t>
    </rPh>
    <phoneticPr fontId="58"/>
  </si>
  <si>
    <t>遂行状況報告対象年月</t>
    <rPh sb="0" eb="2">
      <t>スイコウ</t>
    </rPh>
    <rPh sb="2" eb="4">
      <t>ジョウキョウ</t>
    </rPh>
    <rPh sb="4" eb="6">
      <t>ホウコク</t>
    </rPh>
    <rPh sb="6" eb="8">
      <t>タイショウ</t>
    </rPh>
    <rPh sb="8" eb="10">
      <t>ネンゲツ</t>
    </rPh>
    <phoneticPr fontId="19"/>
  </si>
  <si>
    <t>遂行状況</t>
    <rPh sb="0" eb="2">
      <t>スイコウ</t>
    </rPh>
    <rPh sb="2" eb="4">
      <t>ジョウキョウ</t>
    </rPh>
    <phoneticPr fontId="19"/>
  </si>
  <si>
    <t>（令和○年○月末日現在）</t>
    <phoneticPr fontId="89"/>
  </si>
  <si>
    <t>ソフトウェア利用費</t>
    <rPh sb="6" eb="9">
      <t>リヨウヒ</t>
    </rPh>
    <phoneticPr fontId="89"/>
  </si>
  <si>
    <t>専門家指導費</t>
    <rPh sb="0" eb="5">
      <t>センモンカシドウ</t>
    </rPh>
    <rPh sb="5" eb="6">
      <t>ヒ</t>
    </rPh>
    <phoneticPr fontId="89"/>
  </si>
  <si>
    <t>助成対象区分</t>
    <rPh sb="0" eb="4">
      <t>ジョセイタイショウ</t>
    </rPh>
    <rPh sb="4" eb="6">
      <t>クブン</t>
    </rPh>
    <phoneticPr fontId="89"/>
  </si>
  <si>
    <t>ソフトウェア製品名
指導委託会社名
研修名</t>
    <rPh sb="6" eb="9">
      <t>セイヒンメイ</t>
    </rPh>
    <rPh sb="10" eb="12">
      <t>シドウ</t>
    </rPh>
    <rPh sb="12" eb="14">
      <t>イタク</t>
    </rPh>
    <rPh sb="14" eb="17">
      <t>カイシャメイ</t>
    </rPh>
    <rPh sb="18" eb="20">
      <t>ケンシュウ</t>
    </rPh>
    <rPh sb="20" eb="21">
      <t>メイ</t>
    </rPh>
    <phoneticPr fontId="58"/>
  </si>
  <si>
    <t>研修会受講費</t>
    <rPh sb="0" eb="6">
      <t>ケンシュウカイジュコウヒ</t>
    </rPh>
    <phoneticPr fontId="89"/>
  </si>
  <si>
    <t>（1）助成金交付決定額</t>
    <rPh sb="6" eb="8">
      <t>コウフ</t>
    </rPh>
    <rPh sb="8" eb="10">
      <t>ケッテイ</t>
    </rPh>
    <rPh sb="10" eb="11">
      <t>ガク</t>
    </rPh>
    <phoneticPr fontId="19"/>
  </si>
  <si>
    <t>会社名</t>
    <rPh sb="0" eb="3">
      <t>カイシャメイ</t>
    </rPh>
    <phoneticPr fontId="54"/>
  </si>
  <si>
    <t>助成対象経費
単位：円</t>
    <rPh sb="0" eb="2">
      <t>ジョセイ</t>
    </rPh>
    <rPh sb="2" eb="6">
      <t>タイショウケイヒ</t>
    </rPh>
    <rPh sb="7" eb="9">
      <t>タンイ</t>
    </rPh>
    <rPh sb="10" eb="11">
      <t>エン</t>
    </rPh>
    <phoneticPr fontId="54"/>
  </si>
  <si>
    <t>助成対象経費
単位：円</t>
    <rPh sb="0" eb="6">
      <t>ジョセイタイショウケイヒ</t>
    </rPh>
    <rPh sb="7" eb="9">
      <t>タンイ</t>
    </rPh>
    <rPh sb="10" eb="11">
      <t>エン</t>
    </rPh>
    <phoneticPr fontId="54"/>
  </si>
  <si>
    <t>助成対象経費
単位：円</t>
    <rPh sb="0" eb="2">
      <t>ジョセイ</t>
    </rPh>
    <rPh sb="2" eb="4">
      <t>タイショウ</t>
    </rPh>
    <rPh sb="4" eb="6">
      <t>ケイヒ</t>
    </rPh>
    <rPh sb="7" eb="9">
      <t>タンイ</t>
    </rPh>
    <rPh sb="10" eb="11">
      <t>エン</t>
    </rPh>
    <phoneticPr fontId="54"/>
  </si>
  <si>
    <t>助成対象者の代表事業者</t>
    <rPh sb="0" eb="2">
      <t>ジョセイ</t>
    </rPh>
    <rPh sb="2" eb="4">
      <t>タイショウ</t>
    </rPh>
    <rPh sb="4" eb="5">
      <t>シャ</t>
    </rPh>
    <rPh sb="6" eb="8">
      <t>ダイヒョウ</t>
    </rPh>
    <rPh sb="8" eb="11">
      <t>ジギョウシャ</t>
    </rPh>
    <phoneticPr fontId="20"/>
  </si>
  <si>
    <t>登記された
本社住所</t>
    <phoneticPr fontId="54"/>
  </si>
  <si>
    <t>登記された
本社住所</t>
    <phoneticPr fontId="25"/>
  </si>
  <si>
    <t>代表者役職名</t>
    <rPh sb="0" eb="3">
      <t>ダイヒョウシャ</t>
    </rPh>
    <rPh sb="3" eb="5">
      <t>ヤクショク</t>
    </rPh>
    <rPh sb="5" eb="6">
      <t>メイ</t>
    </rPh>
    <phoneticPr fontId="20"/>
  </si>
  <si>
    <t>代表者名</t>
    <rPh sb="0" eb="3">
      <t>ダイヒョウシャ</t>
    </rPh>
    <rPh sb="3" eb="4">
      <t>メイ</t>
    </rPh>
    <phoneticPr fontId="20"/>
  </si>
  <si>
    <t>代表者名
フリガナ</t>
    <rPh sb="0" eb="3">
      <t>ダイヒョウシャ</t>
    </rPh>
    <rPh sb="3" eb="4">
      <t>メイ</t>
    </rPh>
    <phoneticPr fontId="54"/>
  </si>
  <si>
    <t>申請担当者連絡先＊</t>
    <phoneticPr fontId="54"/>
  </si>
  <si>
    <r>
      <t xml:space="preserve">BIM活用の効果
</t>
    </r>
    <r>
      <rPr>
        <sz val="10"/>
        <rFont val="ＭＳ Ｐ明朝"/>
        <family val="1"/>
        <charset val="128"/>
      </rPr>
      <t>※BIMを活用した省エネ設計を行った所感を記載してください。</t>
    </r>
    <rPh sb="3" eb="5">
      <t>カツヨウ</t>
    </rPh>
    <rPh sb="6" eb="8">
      <t>コウカ</t>
    </rPh>
    <rPh sb="14" eb="16">
      <t>カツヨウ</t>
    </rPh>
    <rPh sb="18" eb="19">
      <t>ショウ</t>
    </rPh>
    <rPh sb="21" eb="23">
      <t>セッケイ</t>
    </rPh>
    <rPh sb="24" eb="25">
      <t>オコナ</t>
    </rPh>
    <rPh sb="27" eb="29">
      <t>ショカン</t>
    </rPh>
    <rPh sb="30" eb="32">
      <t>キサイ</t>
    </rPh>
    <phoneticPr fontId="54"/>
  </si>
  <si>
    <t>代表取締役社長　○○　殿</t>
    <rPh sb="0" eb="2">
      <t>ダイヒョウ</t>
    </rPh>
    <rPh sb="2" eb="5">
      <t>トリシマリヤク</t>
    </rPh>
    <rPh sb="5" eb="7">
      <t>シャチョウ</t>
    </rPh>
    <rPh sb="11" eb="12">
      <t>トノ</t>
    </rPh>
    <phoneticPr fontId="19"/>
  </si>
  <si>
    <t>株式会社　○○</t>
    <rPh sb="0" eb="4">
      <t>カブシキガイシャ</t>
    </rPh>
    <phoneticPr fontId="19"/>
  </si>
  <si>
    <t>記</t>
    <rPh sb="0" eb="1">
      <t>キ</t>
    </rPh>
    <phoneticPr fontId="54"/>
  </si>
  <si>
    <t>氏名</t>
    <rPh sb="0" eb="2">
      <t>シメイ</t>
    </rPh>
    <phoneticPr fontId="19"/>
  </si>
  <si>
    <t>1.　本事業におけるBIMの活用方法、省エネ性能の目標</t>
    <rPh sb="3" eb="4">
      <t>ホン</t>
    </rPh>
    <rPh sb="4" eb="6">
      <t>ジギョウ</t>
    </rPh>
    <rPh sb="14" eb="16">
      <t>カツヨウ</t>
    </rPh>
    <rPh sb="16" eb="18">
      <t>ホウホウ</t>
    </rPh>
    <rPh sb="19" eb="20">
      <t>ショウ</t>
    </rPh>
    <rPh sb="22" eb="24">
      <t>セイノウ</t>
    </rPh>
    <rPh sb="25" eb="27">
      <t>モクヒョウ</t>
    </rPh>
    <phoneticPr fontId="54"/>
  </si>
  <si>
    <t>2.　本事業における助成金の利用</t>
    <rPh sb="3" eb="4">
      <t>ホン</t>
    </rPh>
    <rPh sb="4" eb="6">
      <t>ジギョウ</t>
    </rPh>
    <rPh sb="10" eb="13">
      <t>ジョセイキン</t>
    </rPh>
    <rPh sb="14" eb="16">
      <t>リヨウ</t>
    </rPh>
    <phoneticPr fontId="54"/>
  </si>
  <si>
    <t>承　諾　書</t>
    <rPh sb="0" eb="1">
      <t>ショウ</t>
    </rPh>
    <rPh sb="2" eb="3">
      <t>ダク</t>
    </rPh>
    <rPh sb="4" eb="5">
      <t>ショ</t>
    </rPh>
    <phoneticPr fontId="19"/>
  </si>
  <si>
    <t xml:space="preserve">第１号の２様式（第６条関係)  </t>
    <rPh sb="0" eb="1">
      <t>ダイ</t>
    </rPh>
    <rPh sb="2" eb="3">
      <t>ゴウ</t>
    </rPh>
    <rPh sb="5" eb="7">
      <t>ヨウシキ</t>
    </rPh>
    <phoneticPr fontId="19"/>
  </si>
  <si>
    <t xml:space="preserve">第１号の３様式（第６条関係)  </t>
    <phoneticPr fontId="54"/>
  </si>
  <si>
    <t xml:space="preserve">第１号の４様式（第６条関係)  </t>
    <phoneticPr fontId="54"/>
  </si>
  <si>
    <t xml:space="preserve">第１号の５様式（第６条関係)  </t>
    <phoneticPr fontId="54"/>
  </si>
  <si>
    <t xml:space="preserve">第１号の６様式（第６条関係)  </t>
    <phoneticPr fontId="54"/>
  </si>
  <si>
    <t>助成金額</t>
    <rPh sb="0" eb="2">
      <t>ジョセイ</t>
    </rPh>
    <rPh sb="2" eb="4">
      <t>キンガク</t>
    </rPh>
    <phoneticPr fontId="54"/>
  </si>
  <si>
    <t>助成金額</t>
    <rPh sb="0" eb="4">
      <t>ジョセイキンガク</t>
    </rPh>
    <phoneticPr fontId="54"/>
  </si>
  <si>
    <t>（助成金振込先）</t>
    <rPh sb="4" eb="6">
      <t>フリコミ</t>
    </rPh>
    <rPh sb="6" eb="7">
      <t>サキ</t>
    </rPh>
    <phoneticPr fontId="58"/>
  </si>
  <si>
    <t>金融機関名　(カタカナ）</t>
    <rPh sb="0" eb="2">
      <t>キンユウ</t>
    </rPh>
    <rPh sb="2" eb="4">
      <t>キカン</t>
    </rPh>
    <rPh sb="4" eb="5">
      <t>メイ</t>
    </rPh>
    <phoneticPr fontId="19"/>
  </si>
  <si>
    <t>支店名　（カタカナ）</t>
    <rPh sb="0" eb="2">
      <t>シテン</t>
    </rPh>
    <rPh sb="2" eb="3">
      <t>メイ</t>
    </rPh>
    <phoneticPr fontId="19"/>
  </si>
  <si>
    <t>金融機関コード</t>
    <rPh sb="0" eb="2">
      <t>キンユウ</t>
    </rPh>
    <rPh sb="2" eb="4">
      <t>キカン</t>
    </rPh>
    <phoneticPr fontId="19"/>
  </si>
  <si>
    <t>支店コード</t>
    <rPh sb="0" eb="2">
      <t>シテン</t>
    </rPh>
    <phoneticPr fontId="19"/>
  </si>
  <si>
    <r>
      <rPr>
        <sz val="10.5"/>
        <rFont val="ＭＳ Ｐ明朝"/>
        <family val="1"/>
        <charset val="128"/>
      </rPr>
      <t>預金種類</t>
    </r>
    <r>
      <rPr>
        <sz val="9"/>
        <rFont val="ＭＳ Ｐ明朝"/>
        <family val="1"/>
        <charset val="128"/>
      </rPr>
      <t xml:space="preserve">
</t>
    </r>
    <r>
      <rPr>
        <sz val="8"/>
        <rFont val="ＭＳ Ｐ明朝"/>
        <family val="1"/>
        <charset val="128"/>
      </rPr>
      <t>（該当項目に✔）</t>
    </r>
    <rPh sb="0" eb="2">
      <t>ヨキン</t>
    </rPh>
    <rPh sb="2" eb="4">
      <t>シュルイ</t>
    </rPh>
    <rPh sb="6" eb="8">
      <t>ガイトウ</t>
    </rPh>
    <rPh sb="8" eb="10">
      <t>コウモク</t>
    </rPh>
    <phoneticPr fontId="19"/>
  </si>
  <si>
    <t>　　</t>
    <phoneticPr fontId="19"/>
  </si>
  <si>
    <t>口座名義（※）
（カタカナ）</t>
    <rPh sb="0" eb="2">
      <t>コウザ</t>
    </rPh>
    <rPh sb="2" eb="4">
      <t>メイギ</t>
    </rPh>
    <phoneticPr fontId="19"/>
  </si>
  <si>
    <t>※必ずカタカナで記入してください。</t>
    <rPh sb="1" eb="2">
      <t>カナラ</t>
    </rPh>
    <rPh sb="8" eb="10">
      <t>キニュウ</t>
    </rPh>
    <phoneticPr fontId="19"/>
  </si>
  <si>
    <t>口座番号
（右詰）</t>
    <rPh sb="0" eb="2">
      <t>コウザ</t>
    </rPh>
    <rPh sb="2" eb="4">
      <t>バンゴウ</t>
    </rPh>
    <rPh sb="6" eb="7">
      <t>ミギ</t>
    </rPh>
    <rPh sb="7" eb="8">
      <t>ツ</t>
    </rPh>
    <phoneticPr fontId="19"/>
  </si>
  <si>
    <t>（注）振込口座が確認できる資料（通帳等の写し）を添付すること。</t>
    <rPh sb="1" eb="2">
      <t>チュウ</t>
    </rPh>
    <rPh sb="3" eb="5">
      <t>フリコミ</t>
    </rPh>
    <rPh sb="5" eb="7">
      <t>コウザ</t>
    </rPh>
    <rPh sb="8" eb="10">
      <t>カクニン</t>
    </rPh>
    <rPh sb="13" eb="15">
      <t>シリョウ</t>
    </rPh>
    <rPh sb="16" eb="18">
      <t>ツウチョウ</t>
    </rPh>
    <rPh sb="18" eb="19">
      <t>トウ</t>
    </rPh>
    <rPh sb="20" eb="21">
      <t>ウツ</t>
    </rPh>
    <rPh sb="24" eb="26">
      <t>テンプ</t>
    </rPh>
    <phoneticPr fontId="58"/>
  </si>
  <si>
    <t>■記載方法に関する注意事項
・口座名義人は、申請者と同一名義であること
・口座名義は、カタカナで記入
・濁点、半濁点は一文字分とする
・口座名義は、前株の場合は「カ)●●」、後株の場合は、「●●(カ」と記入
・口座名義が枠内（30文字）を超える場合は、名義名称の冒頭から30文字までを記入
■振込口座が確認できる資料に関する注意事項
・銀行名、支店名、預金種別、口座番号、口座名義人が読み取れる内容であること
・当座預金で通帳がない場合は、小切手帳や取引明細書、当座勘定照合等の写しを添付
・ネット銀行で通帳がない場合は、インターネット画面を印刷したものを添付</t>
    <phoneticPr fontId="58"/>
  </si>
  <si>
    <r>
      <t>　　　　　　　　　　　　　　　　　　</t>
    </r>
    <r>
      <rPr>
        <b/>
        <sz val="11"/>
        <color theme="1"/>
        <rFont val="ＭＳ Ｐ明朝"/>
        <family val="1"/>
        <charset val="128"/>
      </rPr>
      <t>助成対象事業名</t>
    </r>
    <r>
      <rPr>
        <sz val="11"/>
        <color theme="1"/>
        <rFont val="ＭＳ Ｐ明朝"/>
        <family val="1"/>
        <charset val="128"/>
      </rPr>
      <t>　○○</t>
    </r>
    <rPh sb="18" eb="20">
      <t>ジョセイ</t>
    </rPh>
    <rPh sb="20" eb="22">
      <t>タイショウ</t>
    </rPh>
    <rPh sb="22" eb="25">
      <t>ジギョウメイ</t>
    </rPh>
    <phoneticPr fontId="54"/>
  </si>
  <si>
    <t>事業名称</t>
    <rPh sb="0" eb="2">
      <t>ジギョウ</t>
    </rPh>
    <rPh sb="2" eb="4">
      <t>メイショウ</t>
    </rPh>
    <phoneticPr fontId="54"/>
  </si>
  <si>
    <t>支出額
単位：円
（税抜）</t>
    <rPh sb="0" eb="3">
      <t>シシュツガク</t>
    </rPh>
    <rPh sb="4" eb="6">
      <t>タンイ</t>
    </rPh>
    <rPh sb="7" eb="8">
      <t>エン</t>
    </rPh>
    <rPh sb="10" eb="12">
      <t>ゼイヌキ</t>
    </rPh>
    <phoneticPr fontId="54"/>
  </si>
  <si>
    <t>当事業における利用割合</t>
    <rPh sb="0" eb="1">
      <t>トウ</t>
    </rPh>
    <rPh sb="1" eb="3">
      <t>ジギョウ</t>
    </rPh>
    <rPh sb="7" eb="9">
      <t>リヨウ</t>
    </rPh>
    <rPh sb="9" eb="11">
      <t>ワリアイ</t>
    </rPh>
    <phoneticPr fontId="54"/>
  </si>
  <si>
    <t xml:space="preserve">第14号の５様式（第19条関係)  </t>
    <phoneticPr fontId="54"/>
  </si>
  <si>
    <t xml:space="preserve">第14号の４様式（第19条関係)  </t>
    <phoneticPr fontId="54"/>
  </si>
  <si>
    <t xml:space="preserve">第14号の３様式（第19条関係)  </t>
    <phoneticPr fontId="54"/>
  </si>
  <si>
    <t xml:space="preserve">第14号の２様式（第19条関係)  </t>
    <phoneticPr fontId="54"/>
  </si>
  <si>
    <t>第14号様式（第19条関係）</t>
    <rPh sb="3" eb="4">
      <t>ゴウ</t>
    </rPh>
    <phoneticPr fontId="19"/>
  </si>
  <si>
    <t>第10号様式（第15条関係）</t>
    <rPh sb="3" eb="4">
      <t>ゴウ</t>
    </rPh>
    <phoneticPr fontId="19"/>
  </si>
  <si>
    <t>第10号様式（第15条関係）別紙</t>
    <rPh sb="14" eb="16">
      <t>ベッシ</t>
    </rPh>
    <phoneticPr fontId="54"/>
  </si>
  <si>
    <t>第11号様式（第17条関係）</t>
    <phoneticPr fontId="19"/>
  </si>
  <si>
    <t>第12号様式（第18条関係）</t>
    <phoneticPr fontId="19"/>
  </si>
  <si>
    <t>第12号様式（第18条関係）参考</t>
    <rPh sb="14" eb="16">
      <t>サンコウ</t>
    </rPh>
    <phoneticPr fontId="54"/>
  </si>
  <si>
    <t>第14号様式（第19条関係）参考</t>
    <rPh sb="14" eb="16">
      <t>サンコウ</t>
    </rPh>
    <phoneticPr fontId="54"/>
  </si>
  <si>
    <t xml:space="preserve">参考様式（第６条関係) </t>
    <rPh sb="0" eb="2">
      <t>サンコウ</t>
    </rPh>
    <phoneticPr fontId="54"/>
  </si>
  <si>
    <t>号で交付決定の通知を受けた事業について、BIMを活用</t>
    <rPh sb="24" eb="26">
      <t>カツヨウ</t>
    </rPh>
    <phoneticPr fontId="58"/>
  </si>
  <si>
    <t>契約期間（耐用期間）</t>
    <rPh sb="0" eb="2">
      <t>ケイヤク</t>
    </rPh>
    <rPh sb="2" eb="4">
      <t>キカン</t>
    </rPh>
    <rPh sb="7" eb="9">
      <t>キカン</t>
    </rPh>
    <phoneticPr fontId="54"/>
  </si>
  <si>
    <t>●●</t>
    <phoneticPr fontId="54"/>
  </si>
  <si>
    <t>月</t>
    <phoneticPr fontId="58"/>
  </si>
  <si>
    <t>助成対象事業名：</t>
    <phoneticPr fontId="54"/>
  </si>
  <si>
    <t>私は、本事業の建築主として、以下の事項を承諾いたします。</t>
    <rPh sb="0" eb="1">
      <t>ワタシ</t>
    </rPh>
    <rPh sb="3" eb="6">
      <t>ホンジギョウ</t>
    </rPh>
    <rPh sb="7" eb="10">
      <t>ケンチクヌシ</t>
    </rPh>
    <rPh sb="14" eb="16">
      <t>イカ</t>
    </rPh>
    <rPh sb="17" eb="19">
      <t>ジコウ</t>
    </rPh>
    <rPh sb="20" eb="22">
      <t>ショウダク</t>
    </rPh>
    <phoneticPr fontId="54"/>
  </si>
  <si>
    <t>(株)○○</t>
    <rPh sb="0" eb="3">
      <t>カブシキガイシャ</t>
    </rPh>
    <phoneticPr fontId="54"/>
  </si>
  <si>
    <t>熱負荷シミュレーションの内容を説明し、ファサード計画の変更について了解を得た。</t>
    <rPh sb="0" eb="3">
      <t>ネツフカ</t>
    </rPh>
    <rPh sb="12" eb="14">
      <t>ナイヨウ</t>
    </rPh>
    <rPh sb="15" eb="17">
      <t>セツメイ</t>
    </rPh>
    <rPh sb="24" eb="26">
      <t>ケイカク</t>
    </rPh>
    <rPh sb="27" eb="29">
      <t>ヘンコウ</t>
    </rPh>
    <rPh sb="33" eb="35">
      <t>リョウカイ</t>
    </rPh>
    <rPh sb="36" eb="37">
      <t>エ</t>
    </rPh>
    <phoneticPr fontId="54"/>
  </si>
  <si>
    <t>建築主への
設計案等説明状況</t>
    <rPh sb="0" eb="3">
      <t>ケンチクヌシ</t>
    </rPh>
    <rPh sb="6" eb="9">
      <t>セッケイアン</t>
    </rPh>
    <rPh sb="9" eb="10">
      <t>トウ</t>
    </rPh>
    <rPh sb="10" eb="14">
      <t>セツメイジョウキョウ</t>
    </rPh>
    <phoneticPr fontId="54"/>
  </si>
  <si>
    <t>例</t>
    <rPh sb="0" eb="1">
      <t>レイ</t>
    </rPh>
    <phoneticPr fontId="54"/>
  </si>
  <si>
    <t>●●を導入し、設計に着手した。</t>
    <rPh sb="3" eb="5">
      <t>ドウニュウ</t>
    </rPh>
    <rPh sb="7" eb="9">
      <t>セッケイ</t>
    </rPh>
    <rPh sb="10" eb="12">
      <t>チャクシュ</t>
    </rPh>
    <phoneticPr fontId="54"/>
  </si>
  <si>
    <t>●●を使った省エネ設計についての研修会に参加予定</t>
    <rPh sb="3" eb="4">
      <t>ツカ</t>
    </rPh>
    <rPh sb="6" eb="7">
      <t>ショウ</t>
    </rPh>
    <rPh sb="9" eb="11">
      <t>セッケイ</t>
    </rPh>
    <rPh sb="16" eb="19">
      <t>ケンシュウカイ</t>
    </rPh>
    <rPh sb="20" eb="24">
      <t>サンカヨテイ</t>
    </rPh>
    <phoneticPr fontId="54"/>
  </si>
  <si>
    <t>※ソフトウェア導入や専門家による指導、研修受講による効果や取り入れた設計手法・変更した設計内容などを簡潔に記入してください。</t>
    <phoneticPr fontId="54"/>
  </si>
  <si>
    <t>ソフトウェア導入、研修受講等による効果</t>
    <rPh sb="6" eb="8">
      <t>ドウニュウ</t>
    </rPh>
    <rPh sb="9" eb="11">
      <t>ケンシュウ</t>
    </rPh>
    <rPh sb="11" eb="13">
      <t>ジュコウ</t>
    </rPh>
    <rPh sb="13" eb="14">
      <t>トウ</t>
    </rPh>
    <rPh sb="17" eb="19">
      <t>コウカ</t>
    </rPh>
    <phoneticPr fontId="96"/>
  </si>
  <si>
    <t>　令和　　年　 月</t>
    <rPh sb="1" eb="3">
      <t>レイワ</t>
    </rPh>
    <rPh sb="5" eb="6">
      <t>ネン</t>
    </rPh>
    <rPh sb="8" eb="9">
      <t>ツキ</t>
    </rPh>
    <phoneticPr fontId="89"/>
  </si>
  <si>
    <r>
      <t>BIMを活用した省エネ建築設計・実装支援事業　</t>
    </r>
    <r>
      <rPr>
        <b/>
        <sz val="14"/>
        <color theme="1"/>
        <rFont val="游ゴシック"/>
        <family val="3"/>
        <charset val="128"/>
      </rPr>
      <t>【完了実績報告書　内訳】</t>
    </r>
    <rPh sb="24" eb="26">
      <t>カンリョウ</t>
    </rPh>
    <rPh sb="26" eb="28">
      <t>ジッセキ</t>
    </rPh>
    <rPh sb="28" eb="31">
      <t>ホウコクショ</t>
    </rPh>
    <rPh sb="32" eb="34">
      <t>ウチワケ</t>
    </rPh>
    <phoneticPr fontId="54"/>
  </si>
  <si>
    <t>←基本情報のシートに助成金確定通知書の右上の日付・番号を記入してください。</t>
    <rPh sb="1" eb="5">
      <t>キホンジョウホウ</t>
    </rPh>
    <rPh sb="10" eb="13">
      <t>ジョセイキン</t>
    </rPh>
    <rPh sb="13" eb="15">
      <t>カクテイ</t>
    </rPh>
    <rPh sb="15" eb="18">
      <t>ツウチショ</t>
    </rPh>
    <rPh sb="19" eb="21">
      <t>ミギウエ</t>
    </rPh>
    <rPh sb="22" eb="24">
      <t>ヒヅケ</t>
    </rPh>
    <rPh sb="25" eb="27">
      <t>バンゴウ</t>
    </rPh>
    <rPh sb="28" eb="30">
      <t>キニュウ</t>
    </rPh>
    <phoneticPr fontId="19"/>
  </si>
  <si>
    <t>別紙のとおり</t>
    <rPh sb="0" eb="2">
      <t>ベッシ</t>
    </rPh>
    <phoneticPr fontId="89"/>
  </si>
  <si>
    <t>助成対象経費
単位：円</t>
    <rPh sb="0" eb="6">
      <t>ジョセイタイショウケイヒ</t>
    </rPh>
    <phoneticPr fontId="54"/>
  </si>
  <si>
    <t>指導期間（契約期間）</t>
    <rPh sb="0" eb="2">
      <t>シドウ</t>
    </rPh>
    <rPh sb="2" eb="4">
      <t>キカン</t>
    </rPh>
    <rPh sb="5" eb="7">
      <t>ケイヤク</t>
    </rPh>
    <rPh sb="7" eb="9">
      <t>キカン</t>
    </rPh>
    <phoneticPr fontId="54"/>
  </si>
  <si>
    <t xml:space="preserve">第１号の７様式（第６条関係)  </t>
    <phoneticPr fontId="54"/>
  </si>
  <si>
    <t>助成事業実施計画書</t>
    <rPh sb="0" eb="4">
      <t>ジョセイジギョウ</t>
    </rPh>
    <rPh sb="4" eb="9">
      <t>ジッシケイカクショ</t>
    </rPh>
    <phoneticPr fontId="54"/>
  </si>
  <si>
    <t>建築物の高さ</t>
    <rPh sb="0" eb="3">
      <t>ケンチクブツ</t>
    </rPh>
    <rPh sb="4" eb="5">
      <t>タカ</t>
    </rPh>
    <phoneticPr fontId="54"/>
  </si>
  <si>
    <t>階数</t>
    <rPh sb="0" eb="2">
      <t>カイスウ</t>
    </rPh>
    <phoneticPr fontId="54"/>
  </si>
  <si>
    <t>構造</t>
    <rPh sb="0" eb="2">
      <t>コウゾウ</t>
    </rPh>
    <phoneticPr fontId="54"/>
  </si>
  <si>
    <t>１．助成対象事業において設計する新築建築物の概要</t>
    <rPh sb="2" eb="8">
      <t>ジョセイタイショウジギョウ</t>
    </rPh>
    <rPh sb="12" eb="14">
      <t>セッケイ</t>
    </rPh>
    <rPh sb="16" eb="18">
      <t>シンチク</t>
    </rPh>
    <rPh sb="18" eb="21">
      <t>ケンチクブツ</t>
    </rPh>
    <rPh sb="22" eb="24">
      <t>ガイヨウ</t>
    </rPh>
    <phoneticPr fontId="54"/>
  </si>
  <si>
    <t>主要用途</t>
    <rPh sb="0" eb="2">
      <t>シュヨウ</t>
    </rPh>
    <rPh sb="2" eb="4">
      <t>ヨウト</t>
    </rPh>
    <phoneticPr fontId="54"/>
  </si>
  <si>
    <t>延床面積</t>
    <rPh sb="0" eb="1">
      <t>ノ</t>
    </rPh>
    <rPh sb="1" eb="4">
      <t>ユカメンセキ</t>
    </rPh>
    <phoneticPr fontId="54"/>
  </si>
  <si>
    <t>ｍ</t>
    <phoneticPr fontId="54"/>
  </si>
  <si>
    <t>階</t>
    <rPh sb="0" eb="1">
      <t>カイ</t>
    </rPh>
    <phoneticPr fontId="54"/>
  </si>
  <si>
    <t>地上</t>
    <rPh sb="0" eb="2">
      <t>チジョウ</t>
    </rPh>
    <phoneticPr fontId="54"/>
  </si>
  <si>
    <t>地下</t>
    <rPh sb="0" eb="2">
      <t>チカ</t>
    </rPh>
    <phoneticPr fontId="54"/>
  </si>
  <si>
    <t>㎡</t>
    <phoneticPr fontId="54"/>
  </si>
  <si>
    <t>その他を選んだ場合、具体的に記載</t>
    <phoneticPr fontId="54"/>
  </si>
  <si>
    <t>第18号様式（第23条関係）</t>
    <phoneticPr fontId="19"/>
  </si>
  <si>
    <t>ウ　照明解析</t>
    <rPh sb="2" eb="4">
      <t>ショウメイ</t>
    </rPh>
    <rPh sb="4" eb="6">
      <t>カイセキ</t>
    </rPh>
    <phoneticPr fontId="54"/>
  </si>
  <si>
    <t>第14号様式（第19条関係）別紙</t>
    <rPh sb="3" eb="4">
      <t>ゴウ</t>
    </rPh>
    <rPh sb="14" eb="16">
      <t>ベッシ</t>
    </rPh>
    <phoneticPr fontId="19"/>
  </si>
  <si>
    <t>当事業における利用期間</t>
    <rPh sb="0" eb="1">
      <t>トウ</t>
    </rPh>
    <rPh sb="1" eb="3">
      <t>ジギョウ</t>
    </rPh>
    <rPh sb="7" eb="9">
      <t>リヨウ</t>
    </rPh>
    <rPh sb="9" eb="11">
      <t>キカン</t>
    </rPh>
    <phoneticPr fontId="54"/>
  </si>
  <si>
    <t>完了実績申請対象額
単位：円</t>
    <rPh sb="2" eb="4">
      <t>ジッセキ</t>
    </rPh>
    <rPh sb="4" eb="6">
      <t>シンセイ</t>
    </rPh>
    <rPh sb="6" eb="8">
      <t>タイショウ</t>
    </rPh>
    <rPh sb="8" eb="9">
      <t>ガク</t>
    </rPh>
    <rPh sb="10" eb="12">
      <t>タンイ</t>
    </rPh>
    <rPh sb="13" eb="14">
      <t>エン</t>
    </rPh>
    <phoneticPr fontId="54"/>
  </si>
  <si>
    <t>助成対象期間</t>
    <rPh sb="0" eb="2">
      <t>ジョセイ</t>
    </rPh>
    <rPh sb="2" eb="4">
      <t>タイショウ</t>
    </rPh>
    <rPh sb="4" eb="6">
      <t>キカン</t>
    </rPh>
    <phoneticPr fontId="54"/>
  </si>
  <si>
    <t>第９号様式（第14条関係）</t>
    <phoneticPr fontId="19"/>
  </si>
  <si>
    <t>←実施要綱第６条第５号に定める評価を記入してください。</t>
    <phoneticPr fontId="54"/>
  </si>
  <si>
    <t>ＢＰＩ値</t>
    <rPh sb="3" eb="4">
      <t>チ</t>
    </rPh>
    <phoneticPr fontId="54"/>
  </si>
  <si>
    <t>ＢＥＩ値</t>
    <rPh sb="3" eb="4">
      <t>チ</t>
    </rPh>
    <phoneticPr fontId="54"/>
  </si>
  <si>
    <t>評価基準の段階</t>
    <phoneticPr fontId="54"/>
  </si>
  <si>
    <t>数値</t>
    <rPh sb="0" eb="2">
      <t>スウチ</t>
    </rPh>
    <phoneticPr fontId="54"/>
  </si>
  <si>
    <t>※根拠資料を添付してください。</t>
    <rPh sb="1" eb="5">
      <t>コンキョシリョウ</t>
    </rPh>
    <rPh sb="6" eb="8">
      <t>テンプ</t>
    </rPh>
    <phoneticPr fontId="54"/>
  </si>
  <si>
    <t>非住宅
の場合</t>
    <rPh sb="0" eb="1">
      <t>ヒ</t>
    </rPh>
    <rPh sb="1" eb="3">
      <t>ジュウタク</t>
    </rPh>
    <rPh sb="5" eb="7">
      <t>バアイ</t>
    </rPh>
    <phoneticPr fontId="54"/>
  </si>
  <si>
    <t>住宅
の場合</t>
    <rPh sb="0" eb="2">
      <t>ジュウタク</t>
    </rPh>
    <rPh sb="4" eb="6">
      <t>バアイ</t>
    </rPh>
    <phoneticPr fontId="54"/>
  </si>
  <si>
    <t>ＵＡ値</t>
    <rPh sb="2" eb="3">
      <t>チ</t>
    </rPh>
    <phoneticPr fontId="54"/>
  </si>
  <si>
    <t>ア　日射量解析</t>
    <phoneticPr fontId="54"/>
  </si>
  <si>
    <t>イ　昼光解析</t>
    <phoneticPr fontId="54"/>
  </si>
  <si>
    <t>エ　温湿度解析</t>
    <rPh sb="2" eb="5">
      <t>オンシツド</t>
    </rPh>
    <rPh sb="5" eb="7">
      <t>カイセキ</t>
    </rPh>
    <phoneticPr fontId="54"/>
  </si>
  <si>
    <t>オ　自然風解析</t>
    <rPh sb="2" eb="4">
      <t>シゼン</t>
    </rPh>
    <rPh sb="4" eb="5">
      <t>フウ</t>
    </rPh>
    <rPh sb="5" eb="7">
      <t>カイセキ</t>
    </rPh>
    <phoneticPr fontId="54"/>
  </si>
  <si>
    <t>カ　気流・換気解析</t>
    <rPh sb="2" eb="4">
      <t>キリュウ</t>
    </rPh>
    <rPh sb="5" eb="7">
      <t>カンキ</t>
    </rPh>
    <rPh sb="7" eb="9">
      <t>カイセキ</t>
    </rPh>
    <phoneticPr fontId="54"/>
  </si>
  <si>
    <t>・熱負荷計算（非住宅の場合ＢＰＩ、住宅の場合ＵＡ）
・省エネルギー性能の解析（ＢＥＩ）</t>
    <rPh sb="1" eb="4">
      <t>ネツフカ</t>
    </rPh>
    <rPh sb="4" eb="6">
      <t>ケイサン</t>
    </rPh>
    <rPh sb="7" eb="8">
      <t>ヒ</t>
    </rPh>
    <rPh sb="8" eb="10">
      <t>ジュウタク</t>
    </rPh>
    <rPh sb="11" eb="13">
      <t>バアイ</t>
    </rPh>
    <rPh sb="17" eb="19">
      <t>ジュウタク</t>
    </rPh>
    <rPh sb="20" eb="22">
      <t>バアイ</t>
    </rPh>
    <rPh sb="27" eb="28">
      <t>ショウ</t>
    </rPh>
    <rPh sb="33" eb="35">
      <t>セイノウ</t>
    </rPh>
    <phoneticPr fontId="54"/>
  </si>
  <si>
    <t>２．助成対象事業において実施する解析（（１）（２）のいずれかを選択し、〇を付けてください。）</t>
    <rPh sb="2" eb="8">
      <t>ジョセイタイショウジギョウ</t>
    </rPh>
    <rPh sb="12" eb="14">
      <t>ジッシ</t>
    </rPh>
    <rPh sb="16" eb="18">
      <t>カイセキ</t>
    </rPh>
    <rPh sb="31" eb="33">
      <t>センタク</t>
    </rPh>
    <rPh sb="37" eb="38">
      <t>ツ</t>
    </rPh>
    <phoneticPr fontId="54"/>
  </si>
  <si>
    <t>（１）敷地の気象条件や周辺環境を踏まえた、建築物室内外環境の分析
　　（下のア～キから３項目以上選択）</t>
    <rPh sb="21" eb="24">
      <t>ケンチクブツ</t>
    </rPh>
    <rPh sb="24" eb="26">
      <t>シツナイ</t>
    </rPh>
    <rPh sb="26" eb="27">
      <t>ガイ</t>
    </rPh>
    <rPh sb="27" eb="29">
      <t>カンキョウ</t>
    </rPh>
    <rPh sb="30" eb="32">
      <t>ブンセキ</t>
    </rPh>
    <rPh sb="41" eb="42">
      <t>カ</t>
    </rPh>
    <phoneticPr fontId="54"/>
  </si>
  <si>
    <t>キ　その他解析※</t>
    <phoneticPr fontId="54"/>
  </si>
  <si>
    <t>　※「キ　その他解析」を選択した場合、実施予定の解析を記載してください。</t>
    <rPh sb="7" eb="8">
      <t>タ</t>
    </rPh>
    <rPh sb="8" eb="10">
      <t>カイセキ</t>
    </rPh>
    <rPh sb="12" eb="14">
      <t>センタク</t>
    </rPh>
    <rPh sb="16" eb="18">
      <t>バアイ</t>
    </rPh>
    <rPh sb="19" eb="21">
      <t>ジッシ</t>
    </rPh>
    <rPh sb="21" eb="23">
      <t>ヨテイ</t>
    </rPh>
    <rPh sb="24" eb="26">
      <t>カイセキ</t>
    </rPh>
    <rPh sb="27" eb="29">
      <t>キサイ</t>
    </rPh>
    <phoneticPr fontId="54"/>
  </si>
  <si>
    <t>（２）建物全体の熱負荷と省エネルギー性能の解析</t>
    <phoneticPr fontId="54"/>
  </si>
  <si>
    <t>３．２で選択した解析を行う目的や実施時期等、取り組み内容を具体的に記載してください。</t>
    <rPh sb="4" eb="6">
      <t>センタク</t>
    </rPh>
    <rPh sb="8" eb="10">
      <t>カイセキ</t>
    </rPh>
    <rPh sb="11" eb="12">
      <t>オコナ</t>
    </rPh>
    <rPh sb="13" eb="15">
      <t>モクテキ</t>
    </rPh>
    <rPh sb="16" eb="18">
      <t>ジッシ</t>
    </rPh>
    <rPh sb="18" eb="21">
      <t>ジキトウ</t>
    </rPh>
    <rPh sb="22" eb="23">
      <t>ト</t>
    </rPh>
    <rPh sb="24" eb="25">
      <t>ク</t>
    </rPh>
    <rPh sb="26" eb="28">
      <t>ナイヨウ</t>
    </rPh>
    <rPh sb="29" eb="32">
      <t>グタイテキ</t>
    </rPh>
    <rPh sb="33" eb="35">
      <t>キサイ</t>
    </rPh>
    <phoneticPr fontId="54"/>
  </si>
  <si>
    <t>入力の手順</t>
    <rPh sb="0" eb="2">
      <t>ニュウリョク</t>
    </rPh>
    <rPh sb="3" eb="5">
      <t>テ</t>
    </rPh>
    <phoneticPr fontId="20"/>
  </si>
  <si>
    <t>助成金額＝内訳で算出した助成対象経費×2/3（千円未満切り捨て）
(助成金額が上限額を超える場合は、上限額を入力してください。）</t>
    <rPh sb="0" eb="2">
      <t>ジョセイ</t>
    </rPh>
    <rPh sb="2" eb="4">
      <t>キンガク</t>
    </rPh>
    <rPh sb="5" eb="7">
      <t>ウチワケ</t>
    </rPh>
    <rPh sb="8" eb="10">
      <t>サンシュツ</t>
    </rPh>
    <rPh sb="12" eb="14">
      <t>ジョセイ</t>
    </rPh>
    <rPh sb="14" eb="18">
      <t>タイショウケイヒ</t>
    </rPh>
    <rPh sb="23" eb="27">
      <t>センエンミマン</t>
    </rPh>
    <rPh sb="27" eb="28">
      <t>キ</t>
    </rPh>
    <rPh sb="29" eb="30">
      <t>ス</t>
    </rPh>
    <rPh sb="34" eb="36">
      <t>ジョセイ</t>
    </rPh>
    <rPh sb="36" eb="38">
      <t>キンガク</t>
    </rPh>
    <rPh sb="39" eb="42">
      <t>ジョウゲンガク</t>
    </rPh>
    <rPh sb="43" eb="44">
      <t>コ</t>
    </rPh>
    <rPh sb="46" eb="48">
      <t>バアイ</t>
    </rPh>
    <rPh sb="50" eb="53">
      <t>ジョウゲンガク</t>
    </rPh>
    <rPh sb="54" eb="56">
      <t>ニュウリョク</t>
    </rPh>
    <phoneticPr fontId="54"/>
  </si>
  <si>
    <t>助成対象経費【単位：円／税抜】</t>
    <rPh sb="0" eb="6">
      <t>ジョセイタイショウケイヒ</t>
    </rPh>
    <rPh sb="7" eb="9">
      <t>タンイ</t>
    </rPh>
    <rPh sb="10" eb="11">
      <t>エン</t>
    </rPh>
    <rPh sb="12" eb="14">
      <t>ゼイヌキ</t>
    </rPh>
    <phoneticPr fontId="54"/>
  </si>
  <si>
    <t>契約金額
（円/税抜）</t>
    <rPh sb="0" eb="2">
      <t>ケイヤク</t>
    </rPh>
    <rPh sb="2" eb="4">
      <t>キンガク</t>
    </rPh>
    <rPh sb="6" eb="7">
      <t>エン</t>
    </rPh>
    <rPh sb="8" eb="10">
      <t>ゼイヌキ</t>
    </rPh>
    <phoneticPr fontId="54"/>
  </si>
  <si>
    <t>利用割合を
ふまえた金額
単位：円</t>
    <rPh sb="0" eb="4">
      <t>リヨウワリアイ</t>
    </rPh>
    <rPh sb="10" eb="12">
      <t>キンガク</t>
    </rPh>
    <rPh sb="13" eb="15">
      <t>タンイ</t>
    </rPh>
    <rPh sb="16" eb="17">
      <t>エン</t>
    </rPh>
    <phoneticPr fontId="54"/>
  </si>
  <si>
    <t>契約額
単位：円（税抜）</t>
    <rPh sb="0" eb="2">
      <t>ケイヤク</t>
    </rPh>
    <rPh sb="2" eb="3">
      <t>ガク</t>
    </rPh>
    <rPh sb="4" eb="6">
      <t>タンイ</t>
    </rPh>
    <rPh sb="7" eb="8">
      <t>エン</t>
    </rPh>
    <rPh sb="9" eb="11">
      <t>ゼイヌキ</t>
    </rPh>
    <phoneticPr fontId="54"/>
  </si>
  <si>
    <t>民事再生法（平成11年法律第225号）又は会社更生法（平成14年法律第154号）による申立て等、助成対象事業の継続性について不確実な状況にないこと、税金の滞納がなく、刑事上の処分を受けておらず、公的資金の交付先として社会通念上適切であると認められることを誓約いたします。</t>
    <rPh sb="127" eb="129">
      <t>セイヤク</t>
    </rPh>
    <phoneticPr fontId="19"/>
  </si>
  <si>
    <t>本申請案件がＢＩＭを活用した省エネ建築設計・実装支援事業実施要綱の第６条各号を満たすものであることを誓約いたします。</t>
    <rPh sb="0" eb="1">
      <t>ホン</t>
    </rPh>
    <rPh sb="1" eb="3">
      <t>シンセイ</t>
    </rPh>
    <rPh sb="3" eb="5">
      <t>アンケン</t>
    </rPh>
    <rPh sb="50" eb="52">
      <t>セイヤク</t>
    </rPh>
    <phoneticPr fontId="19"/>
  </si>
  <si>
    <t>公社から申請書の記載内容の不備を指摘された場合、その日の翌日から起算して30日以内又は公社が指定する期限のいずれか早い日までに、申請者又は申請書類に関する問い合わせ先から連絡がない場合は自動的に撤回になることに同意します。</t>
    <rPh sb="28" eb="30">
      <t>ヨクジツ</t>
    </rPh>
    <rPh sb="38" eb="39">
      <t>ニチ</t>
    </rPh>
    <rPh sb="39" eb="41">
      <t>イナイ</t>
    </rPh>
    <rPh sb="97" eb="99">
      <t>テッカイ</t>
    </rPh>
    <phoneticPr fontId="19"/>
  </si>
  <si>
    <t xml:space="preserve">この誓約に違反又は相違があり、交付要綱第21条の規定により助成金交付決定の全部又は一部の取消しを受けた場合において、交付要綱第23条に規定する助成金の返還を請求されたときは、これに異議なく応じることを誓約いたします。
</t>
    <phoneticPr fontId="19"/>
  </si>
  <si>
    <t>助成金額＝内訳で算出した助成対象経費×助成率（千円未満切り捨て）
(助成金額が上限額を超える場合は、上限額を入力してください。）</t>
    <rPh sb="19" eb="22">
      <t>ジョセイリツ</t>
    </rPh>
    <phoneticPr fontId="54"/>
  </si>
  <si>
    <t>実績申請対象額【単位：円／税抜】</t>
    <rPh sb="0" eb="2">
      <t>ジッセキ</t>
    </rPh>
    <rPh sb="2" eb="4">
      <t>シンセイ</t>
    </rPh>
    <rPh sb="4" eb="6">
      <t>タイショウ</t>
    </rPh>
    <rPh sb="6" eb="7">
      <t>ガク</t>
    </rPh>
    <rPh sb="8" eb="10">
      <t>タンイ</t>
    </rPh>
    <rPh sb="11" eb="12">
      <t>エン</t>
    </rPh>
    <rPh sb="13" eb="15">
      <t>ゼイヌキ</t>
    </rPh>
    <phoneticPr fontId="54"/>
  </si>
  <si>
    <t>利用割合を
ふまえた金額
単位：円</t>
    <rPh sb="0" eb="2">
      <t>リヨウ</t>
    </rPh>
    <rPh sb="2" eb="4">
      <t>ワリアイ</t>
    </rPh>
    <rPh sb="10" eb="12">
      <t>キンガク</t>
    </rPh>
    <rPh sb="13" eb="15">
      <t>タンイ</t>
    </rPh>
    <rPh sb="16" eb="17">
      <t>エン</t>
    </rPh>
    <phoneticPr fontId="54"/>
  </si>
  <si>
    <t>契約金額
単位：円（税抜）</t>
    <rPh sb="0" eb="2">
      <t>ケイヤク</t>
    </rPh>
    <rPh sb="2" eb="4">
      <t>キンガク</t>
    </rPh>
    <rPh sb="3" eb="4">
      <t>ガク</t>
    </rPh>
    <rPh sb="5" eb="7">
      <t>タンイ</t>
    </rPh>
    <rPh sb="8" eb="9">
      <t>エン</t>
    </rPh>
    <rPh sb="10" eb="12">
      <t>ゼイヌキ</t>
    </rPh>
    <phoneticPr fontId="54"/>
  </si>
  <si>
    <t>【第９号様式】助成事業遅延等報告書</t>
    <rPh sb="1" eb="2">
      <t>ダイ</t>
    </rPh>
    <rPh sb="3" eb="4">
      <t>ゴウ</t>
    </rPh>
    <rPh sb="4" eb="6">
      <t>ヨウシキ</t>
    </rPh>
    <phoneticPr fontId="54"/>
  </si>
  <si>
    <t>【第11号様式】助成事業廃止届出書</t>
  </si>
  <si>
    <t>【第12号様式】助成事業変更申請書</t>
  </si>
  <si>
    <t>【第14号様式】助成事業実績報告書兼助成金交付請求書</t>
  </si>
  <si>
    <t>【第18号様式】助成金返還報告書</t>
  </si>
  <si>
    <t>【参考様式】承諾書</t>
    <rPh sb="1" eb="5">
      <t>サンコウヨウシキ</t>
    </rPh>
    <rPh sb="6" eb="9">
      <t>ショウダクショ</t>
    </rPh>
    <phoneticPr fontId="54"/>
  </si>
  <si>
    <t>【第１号の２様式】取組体制</t>
    <phoneticPr fontId="54"/>
  </si>
  <si>
    <t>【第１号の３様式】交付申請書　内訳</t>
    <phoneticPr fontId="54"/>
  </si>
  <si>
    <t>【第１号の４様式】ソフトウェア利用費　内訳作成支援様式</t>
    <phoneticPr fontId="54"/>
  </si>
  <si>
    <t>【第１号の５様式】専門家指導費　内訳作成支援様式</t>
    <phoneticPr fontId="54"/>
  </si>
  <si>
    <t>【第１号の６様式】研修会受講費用　内訳作成支援様式</t>
    <phoneticPr fontId="54"/>
  </si>
  <si>
    <t>【第１号の７様式】助成事業実施計画書</t>
    <phoneticPr fontId="54"/>
  </si>
  <si>
    <t>助成事業の内容及び効果、遂行状況</t>
    <rPh sb="0" eb="2">
      <t>ジギョウ</t>
    </rPh>
    <rPh sb="3" eb="5">
      <t>ナイヨウ</t>
    </rPh>
    <rPh sb="5" eb="6">
      <t>オヨ</t>
    </rPh>
    <rPh sb="7" eb="9">
      <t>コウカ</t>
    </rPh>
    <rPh sb="10" eb="12">
      <t>スイコウ</t>
    </rPh>
    <rPh sb="12" eb="14">
      <t>ジョウキョウ</t>
    </rPh>
    <phoneticPr fontId="19"/>
  </si>
  <si>
    <t>【第10号様式別紙】助成事業の内容及び効果、遂行状況</t>
    <phoneticPr fontId="54"/>
  </si>
  <si>
    <t>【第12号参考様式】取組体制</t>
    <rPh sb="10" eb="11">
      <t>ト</t>
    </rPh>
    <rPh sb="11" eb="12">
      <t>ク</t>
    </rPh>
    <rPh sb="12" eb="14">
      <t>タイセイ</t>
    </rPh>
    <phoneticPr fontId="54"/>
  </si>
  <si>
    <t>【第14号様式別紙】</t>
    <phoneticPr fontId="54"/>
  </si>
  <si>
    <t>【第14号参考様式】取組体制</t>
    <rPh sb="10" eb="11">
      <t>ト</t>
    </rPh>
    <rPh sb="11" eb="12">
      <t>ク</t>
    </rPh>
    <rPh sb="12" eb="14">
      <t>タイセイ</t>
    </rPh>
    <phoneticPr fontId="54"/>
  </si>
  <si>
    <t>【第14号の２様式】完了実績報告書　内訳</t>
    <rPh sb="10" eb="16">
      <t>カンリョウジッセキホウコク</t>
    </rPh>
    <rPh sb="16" eb="17">
      <t>ショ</t>
    </rPh>
    <rPh sb="18" eb="20">
      <t>ウチワケ</t>
    </rPh>
    <phoneticPr fontId="54"/>
  </si>
  <si>
    <t>【第14号の３様式】ソフトウェア利用費　内訳作成支援様式</t>
    <phoneticPr fontId="54"/>
  </si>
  <si>
    <t>【第14号の４様式】専門家指導費　内訳作成支援様式</t>
    <phoneticPr fontId="54"/>
  </si>
  <si>
    <t>【第14号の５様式】研修会受講費用　内訳作成支援様式</t>
    <phoneticPr fontId="54"/>
  </si>
  <si>
    <t>助成金額＝内訳で算出した助成対象経費×2/3（千円未満切り捨て）
(助成金額が上限額を超える場合は、上限額を入力してください。）</t>
    <rPh sb="0" eb="2">
      <t>ジョセイ</t>
    </rPh>
    <rPh sb="2" eb="4">
      <t>キンガク</t>
    </rPh>
    <rPh sb="5" eb="7">
      <t>ウチワケ</t>
    </rPh>
    <rPh sb="8" eb="10">
      <t>サンシュツ</t>
    </rPh>
    <rPh sb="12" eb="14">
      <t>ジョセイ</t>
    </rPh>
    <rPh sb="14" eb="16">
      <t>タイショウ</t>
    </rPh>
    <rPh sb="16" eb="18">
      <t>ケイヒ</t>
    </rPh>
    <rPh sb="23" eb="25">
      <t>センエン</t>
    </rPh>
    <rPh sb="25" eb="27">
      <t>ミマン</t>
    </rPh>
    <rPh sb="27" eb="28">
      <t>キ</t>
    </rPh>
    <rPh sb="29" eb="30">
      <t>ス</t>
    </rPh>
    <rPh sb="34" eb="36">
      <t>ジョセイ</t>
    </rPh>
    <rPh sb="36" eb="38">
      <t>キンガク</t>
    </rPh>
    <rPh sb="39" eb="41">
      <t>ジョウゲン</t>
    </rPh>
    <rPh sb="41" eb="42">
      <t>ガク</t>
    </rPh>
    <rPh sb="43" eb="44">
      <t>コ</t>
    </rPh>
    <rPh sb="46" eb="48">
      <t>バアイ</t>
    </rPh>
    <rPh sb="50" eb="52">
      <t>ジョウゲン</t>
    </rPh>
    <rPh sb="52" eb="53">
      <t>ガク</t>
    </rPh>
    <rPh sb="54" eb="56">
      <t>ニュウリョク</t>
    </rPh>
    <phoneticPr fontId="54"/>
  </si>
  <si>
    <t>【第10号様式】助成事業遂行状況報告書</t>
    <phoneticPr fontId="54"/>
  </si>
  <si>
    <t>（被交付者）</t>
  </si>
  <si>
    <t>名　　称</t>
  </si>
  <si>
    <t>代表者の職・氏名</t>
  </si>
  <si>
    <t>　BIMを活用した省エネ建築設計・実装支援事業助成金交付要綱（令和７年6月27日付７都環公地温第2430号） 第６条の規定に基づき、下記のとおり助成金の交付を申請します。</t>
    <rPh sb="66" eb="68">
      <t>カキ</t>
    </rPh>
    <rPh sb="72" eb="75">
      <t>ジョセイキン</t>
    </rPh>
    <rPh sb="76" eb="78">
      <t>コウフ</t>
    </rPh>
    <phoneticPr fontId="19"/>
  </si>
  <si>
    <t>BIMを活用した省エネ建築設計・実装支援事業助成金交付要綱（令和７年６月27日付７都環公地温第2430号。以下「交付要綱」という。）第6条の規定に基づく助成金の交付の申請を行うに当たり、当該申請により助成金等の交付を受けようとする者（法人その他の団体にあっては、代表者、役員又は使用人その他の従業員若しくは構成員を含む。）が交付要綱第２条に規定する助成対象者に該当し、将来にわたっても該当するよう交付要綱、その他関係法令等を遵守することを誓約いたします。</t>
    <rPh sb="4" eb="6">
      <t>カツヨウ</t>
    </rPh>
    <rPh sb="22" eb="24">
      <t>ジョセイ</t>
    </rPh>
    <rPh sb="198" eb="200">
      <t>コウフ</t>
    </rPh>
    <rPh sb="200" eb="202">
      <t>ヨウコウ</t>
    </rPh>
    <rPh sb="205" eb="206">
      <t>タ</t>
    </rPh>
    <rPh sb="206" eb="208">
      <t>カンケイ</t>
    </rPh>
    <phoneticPr fontId="19"/>
  </si>
  <si>
    <t>請を下記のとおり撤回したいので、ＢＩＭを活用した省エネ建築設計・実装支援事業助成金交付要綱（令和７年６月27日付７都環公地温第2430号） 第10条第１項の規定に基づき、届け出ます。</t>
    <rPh sb="0" eb="1">
      <t>ショウ</t>
    </rPh>
    <rPh sb="2" eb="4">
      <t>カキ</t>
    </rPh>
    <rPh sb="8" eb="10">
      <t>テッカイ</t>
    </rPh>
    <rPh sb="38" eb="41">
      <t>ジョセイキン</t>
    </rPh>
    <rPh sb="41" eb="43">
      <t>コウフ</t>
    </rPh>
    <rPh sb="43" eb="45">
      <t>ヨウコウ</t>
    </rPh>
    <rPh sb="46" eb="48">
      <t>レイワ</t>
    </rPh>
    <rPh sb="49" eb="50">
      <t>ネン</t>
    </rPh>
    <rPh sb="51" eb="52">
      <t>ガツ</t>
    </rPh>
    <rPh sb="54" eb="56">
      <t>ニチヅケ</t>
    </rPh>
    <rPh sb="57" eb="58">
      <t>ト</t>
    </rPh>
    <rPh sb="58" eb="59">
      <t>ワ</t>
    </rPh>
    <rPh sb="59" eb="60">
      <t>コウ</t>
    </rPh>
    <rPh sb="60" eb="61">
      <t>チ</t>
    </rPh>
    <rPh sb="61" eb="62">
      <t>オン</t>
    </rPh>
    <rPh sb="62" eb="63">
      <t>ダイ</t>
    </rPh>
    <rPh sb="67" eb="68">
      <t>ゴウ</t>
    </rPh>
    <rPh sb="70" eb="71">
      <t>ダイ</t>
    </rPh>
    <rPh sb="73" eb="74">
      <t>ジョウ</t>
    </rPh>
    <rPh sb="74" eb="75">
      <t>ダイ</t>
    </rPh>
    <rPh sb="76" eb="77">
      <t>コウ</t>
    </rPh>
    <rPh sb="78" eb="80">
      <t>キテイ</t>
    </rPh>
    <rPh sb="81" eb="82">
      <t>モト</t>
    </rPh>
    <rPh sb="85" eb="86">
      <t>トド</t>
    </rPh>
    <rPh sb="87" eb="88">
      <t>デ</t>
    </rPh>
    <phoneticPr fontId="54"/>
  </si>
  <si>
    <t>の地位を承継し、当該助成事業を継続して実施したいので、BIMを活用した省エネ建築設計・実装支援事業助成金交付要綱（令和７年６月27日付７都環公地温第2430号） 第11条第１項の規定に基づき、下記のとおり申請します。</t>
    <rPh sb="85" eb="86">
      <t>ダイ</t>
    </rPh>
    <rPh sb="87" eb="88">
      <t>コウ</t>
    </rPh>
    <phoneticPr fontId="54"/>
  </si>
  <si>
    <t>変更が生じたため、BIMを活用した省エネ建築設計・実装支援事業助成金交付要綱（令和７年６月27日付７都環公地温第2430号） 第13条の規定に基づき、下記のとおり届け出ます。</t>
    <rPh sb="0" eb="2">
      <t>ヘンコウ</t>
    </rPh>
    <rPh sb="3" eb="4">
      <t>ショウ</t>
    </rPh>
    <rPh sb="29" eb="31">
      <t>ジギョウ</t>
    </rPh>
    <rPh sb="31" eb="34">
      <t>ジョセイキン</t>
    </rPh>
    <rPh sb="34" eb="36">
      <t>コウフ</t>
    </rPh>
    <rPh sb="36" eb="38">
      <t>ヨウコウ</t>
    </rPh>
    <rPh sb="63" eb="64">
      <t>ダイ</t>
    </rPh>
    <rPh sb="66" eb="67">
      <t>ジョウ</t>
    </rPh>
    <rPh sb="75" eb="77">
      <t>カキ</t>
    </rPh>
    <rPh sb="81" eb="82">
      <t>トドケ</t>
    </rPh>
    <rPh sb="83" eb="84">
      <t>デ</t>
    </rPh>
    <phoneticPr fontId="19"/>
  </si>
  <si>
    <t>した省エネ建築設計・実装支援事業助成金交付要綱（令和７年６月27日付７都環公地温第2430号）第14条の規定に基づき、下記のとおり助成事業の遅延を報告します。</t>
    <rPh sb="50" eb="51">
      <t>ジョウ</t>
    </rPh>
    <rPh sb="59" eb="61">
      <t>カキ</t>
    </rPh>
    <rPh sb="65" eb="67">
      <t>ジョセイ</t>
    </rPh>
    <rPh sb="67" eb="69">
      <t>ジギョウ</t>
    </rPh>
    <rPh sb="70" eb="72">
      <t>チエン</t>
    </rPh>
    <rPh sb="73" eb="75">
      <t>ホウコク</t>
    </rPh>
    <phoneticPr fontId="19"/>
  </si>
  <si>
    <t xml:space="preserve">BIMを活用した省エネ建築設計・実装支援事業助成金交付要綱（令和７年６月27日付７都環公地温第2430号） 第15条の規定に基づき、下記のとおり報告します。
</t>
    <rPh sb="72" eb="74">
      <t>ホウコク</t>
    </rPh>
    <phoneticPr fontId="54"/>
  </si>
  <si>
    <t>会社名</t>
    <rPh sb="0" eb="3">
      <t>カイシャメイ</t>
    </rPh>
    <phoneticPr fontId="89"/>
  </si>
  <si>
    <t>本四半期に実施した助成事業の
概要・進捗状況</t>
    <rPh sb="0" eb="4">
      <t>ホンシハンキ</t>
    </rPh>
    <rPh sb="9" eb="11">
      <t>ジョセイ</t>
    </rPh>
    <rPh sb="11" eb="13">
      <t>ジギョウ</t>
    </rPh>
    <rPh sb="15" eb="17">
      <t>ガイヨウ</t>
    </rPh>
    <rPh sb="18" eb="20">
      <t>シンチョク</t>
    </rPh>
    <rPh sb="20" eb="22">
      <t>ジョウキョウ</t>
    </rPh>
    <phoneticPr fontId="89"/>
  </si>
  <si>
    <t>次の四半期に実施する予定の
助成事業内容　</t>
    <rPh sb="0" eb="1">
      <t>ツギ</t>
    </rPh>
    <rPh sb="2" eb="5">
      <t>シハンキ</t>
    </rPh>
    <rPh sb="6" eb="8">
      <t>ジッシ</t>
    </rPh>
    <rPh sb="10" eb="12">
      <t>ヨテイ</t>
    </rPh>
    <rPh sb="14" eb="16">
      <t>ジョセイ</t>
    </rPh>
    <rPh sb="16" eb="18">
      <t>ジギョウ</t>
    </rPh>
    <rPh sb="18" eb="20">
      <t>ナイヨウ</t>
    </rPh>
    <phoneticPr fontId="96"/>
  </si>
  <si>
    <t>事業を廃止したいので、BIMを活用した省エネ建築設計・実装支援事業助成金交付要綱（令和７年６月27日付７都環公地温第2430号）第17条の規定に基づき、届け出ます。</t>
    <rPh sb="0" eb="2">
      <t>ジギョウ</t>
    </rPh>
    <rPh sb="3" eb="5">
      <t>ハイシ</t>
    </rPh>
    <rPh sb="67" eb="68">
      <t>ジョウ</t>
    </rPh>
    <rPh sb="76" eb="77">
      <t>トド</t>
    </rPh>
    <rPh sb="78" eb="79">
      <t>デ</t>
    </rPh>
    <phoneticPr fontId="19"/>
  </si>
  <si>
    <t>したいので、BIMを活用した省エネ建築設計・実装支援事業助成金交付要綱（令和７年６月27日付７都環公地温第2430号） 第18条第１項の規定に基づき、下記のとおり申請します。</t>
    <rPh sb="28" eb="31">
      <t>ジョセイキン</t>
    </rPh>
    <rPh sb="31" eb="33">
      <t>コウフ</t>
    </rPh>
    <rPh sb="33" eb="35">
      <t>ヨウコウ</t>
    </rPh>
    <rPh sb="60" eb="61">
      <t>ダイ</t>
    </rPh>
    <rPh sb="63" eb="64">
      <t>ジョウ</t>
    </rPh>
    <rPh sb="64" eb="65">
      <t>ダイ</t>
    </rPh>
    <rPh sb="66" eb="67">
      <t>コウ</t>
    </rPh>
    <rPh sb="75" eb="77">
      <t>カキ</t>
    </rPh>
    <rPh sb="81" eb="83">
      <t>シンセイ</t>
    </rPh>
    <phoneticPr fontId="19"/>
  </si>
  <si>
    <t xml:space="preserve">BIMを活用した省エネ建築設計・実装支援事業助成金交付要綱（令和７年６月27日付７都環公地温第2430号） 第19条第１項の規定に基づき、下記のとおり報告及び請求します。
</t>
    <rPh sb="58" eb="59">
      <t>ダイ</t>
    </rPh>
    <rPh sb="60" eb="61">
      <t>コウ</t>
    </rPh>
    <rPh sb="75" eb="77">
      <t>ホウコク</t>
    </rPh>
    <rPh sb="77" eb="78">
      <t>オヨ</t>
    </rPh>
    <rPh sb="79" eb="81">
      <t>セイキュウ</t>
    </rPh>
    <phoneticPr fontId="54"/>
  </si>
  <si>
    <t>返還しましたので、BIMを活用した省エネ建築設計・実装支援事業助成金交付要綱（令和７年６月27日付７都環公地温第2430号） 第23条第３項の規定に基づき、報告します。</t>
    <rPh sb="13" eb="15">
      <t>カツヨウ</t>
    </rPh>
    <rPh sb="27" eb="29">
      <t>シエン</t>
    </rPh>
    <rPh sb="31" eb="34">
      <t>ジョセイキン</t>
    </rPh>
    <rPh sb="34" eb="36">
      <t>コウフ</t>
    </rPh>
    <rPh sb="36" eb="38">
      <t>ヨウコウ</t>
    </rPh>
    <rPh sb="63" eb="64">
      <t>ダイ</t>
    </rPh>
    <rPh sb="66" eb="67">
      <t>ジョウ</t>
    </rPh>
    <rPh sb="67" eb="68">
      <t>ダイ</t>
    </rPh>
    <rPh sb="69" eb="70">
      <t>コウ</t>
    </rPh>
    <rPh sb="78" eb="80">
      <t>ホウコク</t>
    </rPh>
    <phoneticPr fontId="19"/>
  </si>
  <si>
    <t>申請者の個人情報を含む申請情報は、本助成金事業の審査、交付決定、交付、適正な執行、事業報告、統計分析並びに東京都及び公社が実施する各種事業の広報活動等のため、必要な範囲内で東京都に提供するほか、交付要綱第30条に従い利用されることに同意いたします。公社は、これを「個人情報の保護に関する規程」及び「プライバシーポリシー（個人情報保護方針）」に基づき適切に管理し、法令を遵守いたします。</t>
    <phoneticPr fontId="19"/>
  </si>
  <si>
    <t xml:space="preserve">次の事項を理解し、法令上必要な許可等を受けていることを誓約いたします。
・建設業法では、税込500万円以上（建築一式工事にあっては、税込1,500万円以上）の建設工事を請け負う場合は、建設業の許可を得なければならないと定められており、建設業の許可を受けずに税込500万円以上の工事を請け負った場合は建設業法違反となること。（建築一式工事のうち延べ面積が百五十平方メートルに満たない木造住宅を建設する工事の場合、請負代金の額にかかわらず、許可は不要。）
なお、一つの工事を２以上の契約に分割して請け負う場合でも、各契約の請負代金の額の合計が税込500万円以上となる場合は、建設業の許可が必要。
（工事現場や工期が明らかに別である等、正当な理由に基づく場合を除く。）
・電気工事業法により、契約額にかかわらず、自社で施工する場合は自社、別の事業者等に施工をさせる場合は当該事業者において、電気工事業登録をしている必要があること。
・行政書士でないものが、他人の依頼を受けいかなる名目によるかを問わず報酬を得て、官公署に提出する書類、その他権利義務又は事実証明に関する書類の作成を業として行うことは法律で禁止されていること。
</t>
    <rPh sb="17" eb="18">
      <t>トウ</t>
    </rPh>
    <rPh sb="27" eb="29">
      <t>セイヤク</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</si>
</sst>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yyyy&quot;年&quot;m&quot;月&quot;d&quot;日&quot;;@"/>
    <numFmt numFmtId="177" formatCode="#,##0;&quot;▲ &quot;#,##0"/>
    <numFmt numFmtId="178" formatCode="#,##0_ ;[Red]\-#,##0\ "/>
    <numFmt numFmtId="179" formatCode="&quot;〒&quot;000\-0000"/>
    <numFmt numFmtId="180" formatCode="0_);[Red]\(0\)"/>
    <numFmt numFmtId="181" formatCode="[$-F800]dddd\,\ mmmm\ dd\,\ yyyy"/>
    <numFmt numFmtId="182" formatCode="[$-411]ggge&quot;年&quot;m&quot;月&quot;d&quot;日&quot;;@"/>
    <numFmt numFmtId="183" formatCode="#"/>
    <numFmt numFmtId="184" formatCode="[$]ggge&quot;年&quot;m&quot;月&quot;d&quot;日&quot;;@" x16r2:formatCode16="[$-ja-JP-x-gannen]ggge&quot;年&quot;m&quot;月&quot;d&quot;日&quot;;@"/>
    <numFmt numFmtId="185" formatCode="[$]ggge" x16r2:formatCode16="[$-ja-JP-x-gannen]ggge"/>
    <numFmt numFmtId="186" formatCode="m"/>
    <numFmt numFmtId="187" formatCode="d"/>
    <numFmt numFmtId="188" formatCode="#,##0_);[Red]\(#,##0\)"/>
    <numFmt numFmtId="189" formatCode="#,##0;[Red]#,##0"/>
    <numFmt numFmtId="190" formatCode="e"/>
  </numFmts>
  <fonts count="119">
    <font>
      <sz val="11"/>
      <color theme="1"/>
      <name val="ＭＳ Ｐゴシック"/>
      <family val="3"/>
      <charset val="128"/>
      <scheme val="minor"/>
    </font>
    <font>
      <sz val="11"/>
      <color theme="1"/>
      <name val="ＭＳ Ｐゴシック"/>
      <family val="2"/>
      <charset val="128"/>
      <scheme val="minor"/>
    </font>
    <font>
      <sz val="11"/>
      <color theme="1"/>
      <name val="游ゴシック"/>
      <family val="2"/>
      <charset val="128"/>
    </font>
    <font>
      <sz val="11"/>
      <color theme="1"/>
      <name val="游ゴシック"/>
      <family val="2"/>
      <charset val="128"/>
    </font>
    <font>
      <sz val="11"/>
      <color theme="1"/>
      <name val="游ゴシック"/>
      <family val="2"/>
      <charset val="128"/>
    </font>
    <font>
      <sz val="11"/>
      <color theme="1"/>
      <name val="游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明朝"/>
      <family val="1"/>
      <charset val="128"/>
    </font>
    <font>
      <sz val="6"/>
      <name val="ＭＳ Ｐゴシック"/>
      <family val="3"/>
      <charset val="128"/>
    </font>
    <font>
      <sz val="6"/>
      <name val="ＭＳ Ｐゴシック"/>
      <family val="3"/>
      <charset val="128"/>
    </font>
    <font>
      <sz val="10.5"/>
      <color indexed="8"/>
      <name val="ＭＳ Ｐ明朝"/>
      <family val="1"/>
      <charset val="128"/>
    </font>
    <font>
      <sz val="22"/>
      <color indexed="8"/>
      <name val="ＭＳ Ｐ明朝"/>
      <family val="1"/>
      <charset val="128"/>
    </font>
    <font>
      <sz val="11"/>
      <name val="ＭＳ Ｐ明朝"/>
      <family val="1"/>
      <charset val="128"/>
    </font>
    <font>
      <sz val="12"/>
      <color indexed="8"/>
      <name val="ＭＳ Ｐ明朝"/>
      <family val="1"/>
      <charset val="128"/>
    </font>
    <font>
      <sz val="6"/>
      <name val="ＭＳ Ｐゴシック"/>
      <family val="3"/>
      <charset val="128"/>
    </font>
    <font>
      <sz val="11"/>
      <name val="ＭＳ Ｐゴシック"/>
      <family val="3"/>
      <charset val="128"/>
    </font>
    <font>
      <sz val="10.5"/>
      <name val="ＭＳ Ｐ明朝"/>
      <family val="1"/>
      <charset val="128"/>
    </font>
    <font>
      <b/>
      <sz val="11"/>
      <color indexed="8"/>
      <name val="ＭＳ Ｐ明朝"/>
      <family val="1"/>
      <charset val="128"/>
    </font>
    <font>
      <sz val="14"/>
      <color indexed="8"/>
      <name val="ＭＳ Ｐ明朝"/>
      <family val="1"/>
      <charset val="128"/>
    </font>
    <font>
      <b/>
      <sz val="12"/>
      <color indexed="8"/>
      <name val="ＭＳ Ｐ明朝"/>
      <family val="1"/>
      <charset val="128"/>
    </font>
    <font>
      <sz val="12"/>
      <name val="Arial Unicode MS"/>
      <family val="3"/>
      <charset val="128"/>
    </font>
    <font>
      <sz val="11"/>
      <color indexed="0"/>
      <name val="ＭＳ Ｐ明朝"/>
      <family val="1"/>
      <charset val="128"/>
    </font>
    <font>
      <sz val="12"/>
      <name val="ＭＳ Ｐ明朝"/>
      <family val="1"/>
      <charset val="128"/>
    </font>
    <font>
      <sz val="11"/>
      <color theme="1"/>
      <name val="ＭＳ Ｐゴシック"/>
      <family val="3"/>
      <charset val="128"/>
      <scheme val="minor"/>
    </font>
    <font>
      <u/>
      <sz val="12.65"/>
      <color theme="10"/>
      <name val="ＭＳ Ｐゴシック"/>
      <family val="3"/>
      <charset val="128"/>
    </font>
    <font>
      <sz val="16"/>
      <color theme="1"/>
      <name val="ＭＳ ゴシック"/>
      <family val="3"/>
      <charset val="128"/>
    </font>
    <font>
      <sz val="11"/>
      <color theme="1"/>
      <name val="ＭＳ Ｐ明朝"/>
      <family val="1"/>
      <charset val="128"/>
    </font>
    <font>
      <sz val="12"/>
      <color theme="1"/>
      <name val="ＭＳ Ｐ明朝"/>
      <family val="1"/>
      <charset val="128"/>
    </font>
    <font>
      <sz val="13"/>
      <color theme="1"/>
      <name val="ＭＳ Ｐ明朝"/>
      <family val="1"/>
      <charset val="128"/>
    </font>
    <font>
      <b/>
      <sz val="11"/>
      <color theme="1"/>
      <name val="ＭＳ Ｐ明朝"/>
      <family val="1"/>
      <charset val="128"/>
    </font>
    <font>
      <sz val="10.5"/>
      <color theme="1"/>
      <name val="ＭＳ Ｐ明朝"/>
      <family val="1"/>
      <charset val="128"/>
    </font>
    <font>
      <sz val="9"/>
      <color theme="1"/>
      <name val="ＭＳ Ｐ明朝"/>
      <family val="1"/>
      <charset val="128"/>
    </font>
    <font>
      <sz val="10"/>
      <color theme="1"/>
      <name val="ＭＳ Ｐ明朝"/>
      <family val="1"/>
      <charset val="128"/>
    </font>
    <font>
      <b/>
      <u/>
      <sz val="11"/>
      <color rgb="FFC00000"/>
      <name val="ＭＳ Ｐ明朝"/>
      <family val="1"/>
      <charset val="128"/>
    </font>
    <font>
      <b/>
      <sz val="11"/>
      <color rgb="FFC00000"/>
      <name val="ＭＳ Ｐ明朝"/>
      <family val="1"/>
      <charset val="128"/>
    </font>
    <font>
      <sz val="14"/>
      <color theme="1"/>
      <name val="ＭＳ Ｐ明朝"/>
      <family val="1"/>
      <charset val="128"/>
    </font>
    <font>
      <sz val="11"/>
      <color rgb="FF0070C0"/>
      <name val="ＭＳ Ｐ明朝"/>
      <family val="1"/>
      <charset val="128"/>
    </font>
    <font>
      <u/>
      <sz val="12"/>
      <color theme="10"/>
      <name val="ＭＳ Ｐ明朝"/>
      <family val="1"/>
      <charset val="128"/>
    </font>
    <font>
      <sz val="12"/>
      <color rgb="FF0070C0"/>
      <name val="ＭＳ Ｐ明朝"/>
      <family val="1"/>
      <charset val="128"/>
    </font>
    <font>
      <sz val="11"/>
      <color rgb="FFC00000"/>
      <name val="ＭＳ Ｐ明朝"/>
      <family val="1"/>
      <charset val="128"/>
    </font>
    <font>
      <sz val="11"/>
      <color theme="1"/>
      <name val="ＭＳ Ｐゴシック"/>
      <family val="3"/>
      <charset val="128"/>
    </font>
    <font>
      <sz val="11"/>
      <color rgb="FFFF0000"/>
      <name val="ＭＳ Ｐ明朝"/>
      <family val="1"/>
      <charset val="128"/>
    </font>
    <font>
      <sz val="10"/>
      <color indexed="8"/>
      <name val="ＭＳ Ｐ明朝"/>
      <family val="1"/>
      <charset val="128"/>
    </font>
    <font>
      <sz val="6"/>
      <name val="ＭＳ Ｐゴシック"/>
      <family val="3"/>
      <charset val="128"/>
      <scheme val="minor"/>
    </font>
    <font>
      <b/>
      <sz val="20"/>
      <color rgb="FFFF0000"/>
      <name val="ＭＳ Ｐ明朝"/>
      <family val="1"/>
      <charset val="128"/>
    </font>
    <font>
      <b/>
      <sz val="11"/>
      <color theme="1"/>
      <name val="ＭＳ Ｐゴシック"/>
      <family val="3"/>
      <charset val="128"/>
      <scheme val="minor"/>
    </font>
    <font>
      <b/>
      <sz val="11"/>
      <color rgb="FFFF0000"/>
      <name val="ＭＳ Ｐゴシック"/>
      <family val="3"/>
      <charset val="128"/>
      <scheme val="minor"/>
    </font>
    <font>
      <sz val="6"/>
      <name val="ＭＳ Ｐゴシック"/>
      <family val="2"/>
      <charset val="128"/>
      <scheme val="minor"/>
    </font>
    <font>
      <b/>
      <sz val="11"/>
      <color rgb="FFC00000"/>
      <name val="ＭＳ Ｐゴシック"/>
      <family val="3"/>
      <charset val="128"/>
      <scheme val="minor"/>
    </font>
    <font>
      <b/>
      <sz val="10"/>
      <color rgb="FFC00000"/>
      <name val="ＭＳ Ｐ明朝"/>
      <family val="1"/>
      <charset val="128"/>
    </font>
    <font>
      <sz val="22"/>
      <color theme="1"/>
      <name val="ＭＳ Ｐ明朝"/>
      <family val="1"/>
      <charset val="128"/>
    </font>
    <font>
      <sz val="9"/>
      <color rgb="FFFF0000"/>
      <name val="ＭＳ Ｐ明朝"/>
      <family val="1"/>
      <charset val="128"/>
    </font>
    <font>
      <b/>
      <sz val="16"/>
      <color rgb="FFFF0000"/>
      <name val="ＭＳ Ｐ明朝"/>
      <family val="1"/>
      <charset val="128"/>
    </font>
    <font>
      <sz val="10"/>
      <color rgb="FF000000"/>
      <name val="Times New Roman"/>
      <family val="1"/>
    </font>
    <font>
      <sz val="10"/>
      <color rgb="FF000000"/>
      <name val="ＭＳ Ｐ明朝"/>
      <family val="1"/>
      <charset val="128"/>
    </font>
    <font>
      <sz val="14"/>
      <name val="ＭＳ Ｐ明朝"/>
      <family val="1"/>
      <charset val="128"/>
    </font>
    <font>
      <u/>
      <sz val="10"/>
      <color theme="10"/>
      <name val="Times New Roman"/>
      <family val="1"/>
    </font>
    <font>
      <sz val="11"/>
      <name val="ＭＳ 明朝"/>
      <family val="1"/>
      <charset val="128"/>
    </font>
    <font>
      <sz val="16"/>
      <name val="ＭＳ Ｐ明朝"/>
      <family val="1"/>
      <charset val="128"/>
    </font>
    <font>
      <i/>
      <sz val="11"/>
      <color theme="1"/>
      <name val="ＭＳ Ｐ明朝"/>
      <family val="1"/>
      <charset val="128"/>
    </font>
    <font>
      <sz val="12.5"/>
      <name val="ＭＳ Ｐ明朝"/>
      <family val="1"/>
      <charset val="128"/>
    </font>
    <font>
      <b/>
      <sz val="16"/>
      <color theme="1"/>
      <name val="ＭＳ Ｐ明朝"/>
      <family val="1"/>
      <charset val="128"/>
    </font>
    <font>
      <sz val="11"/>
      <color theme="1"/>
      <name val="ＭＳ ゴシック"/>
      <family val="3"/>
      <charset val="128"/>
    </font>
    <font>
      <b/>
      <sz val="11"/>
      <name val="ＭＳ Ｐ明朝"/>
      <family val="1"/>
      <charset val="128"/>
    </font>
    <font>
      <sz val="11"/>
      <color rgb="FFC00000"/>
      <name val="ＭＳ Ｐゴシック"/>
      <family val="3"/>
      <charset val="128"/>
      <scheme val="minor"/>
    </font>
    <font>
      <b/>
      <sz val="12"/>
      <color rgb="FFFF0000"/>
      <name val="ＭＳ Ｐ明朝"/>
      <family val="1"/>
      <charset val="128"/>
    </font>
    <font>
      <b/>
      <sz val="11"/>
      <color rgb="FFFF0000"/>
      <name val="ＭＳ Ｐ明朝"/>
      <family val="1"/>
      <charset val="128"/>
    </font>
    <font>
      <sz val="9"/>
      <color theme="1"/>
      <name val="ＭＳ Ｐゴシック"/>
      <family val="3"/>
      <charset val="128"/>
    </font>
    <font>
      <sz val="11"/>
      <color theme="1"/>
      <name val="游ゴシック"/>
      <family val="3"/>
      <charset val="128"/>
    </font>
    <font>
      <sz val="10"/>
      <color theme="1"/>
      <name val="游ゴシック"/>
      <family val="3"/>
      <charset val="128"/>
    </font>
    <font>
      <b/>
      <sz val="11"/>
      <color theme="1"/>
      <name val="游ゴシック"/>
      <family val="3"/>
      <charset val="128"/>
    </font>
    <font>
      <b/>
      <sz val="10"/>
      <color theme="1"/>
      <name val="游ゴシック"/>
      <family val="3"/>
      <charset val="128"/>
    </font>
    <font>
      <sz val="9"/>
      <color theme="1"/>
      <name val="游ゴシック"/>
      <family val="3"/>
      <charset val="128"/>
    </font>
    <font>
      <b/>
      <sz val="14"/>
      <color theme="1"/>
      <name val="游ゴシック"/>
      <family val="3"/>
      <charset val="128"/>
    </font>
    <font>
      <sz val="9"/>
      <color theme="1"/>
      <name val="ＭＳ Ｐゴシック"/>
      <family val="3"/>
      <charset val="128"/>
      <scheme val="minor"/>
    </font>
    <font>
      <sz val="11"/>
      <color rgb="FF00B050"/>
      <name val="ＭＳ Ｐ明朝"/>
      <family val="1"/>
      <charset val="128"/>
    </font>
    <font>
      <sz val="10"/>
      <color theme="1"/>
      <name val="游ゴシック"/>
      <family val="2"/>
      <charset val="128"/>
    </font>
    <font>
      <sz val="10"/>
      <color theme="1"/>
      <name val="ＭＳ Ｐゴシック"/>
      <family val="3"/>
      <charset val="128"/>
      <scheme val="minor"/>
    </font>
    <font>
      <sz val="6"/>
      <name val="游ゴシック"/>
      <family val="2"/>
      <charset val="128"/>
    </font>
    <font>
      <sz val="11"/>
      <color rgb="FFFFFF00"/>
      <name val="ＭＳ Ｐ明朝"/>
      <family val="1"/>
      <charset val="128"/>
    </font>
    <font>
      <sz val="11"/>
      <name val="ＭＳ ゴシック"/>
      <family val="3"/>
      <charset val="128"/>
    </font>
    <font>
      <sz val="11"/>
      <name val="Meiryo UI"/>
      <family val="3"/>
      <charset val="128"/>
    </font>
    <font>
      <sz val="11"/>
      <color theme="1"/>
      <name val="ＭＳ 明朝"/>
      <family val="1"/>
      <charset val="128"/>
    </font>
    <font>
      <sz val="11"/>
      <color theme="1"/>
      <name val="Meiryo UI"/>
      <family val="3"/>
      <charset val="128"/>
    </font>
    <font>
      <b/>
      <sz val="11"/>
      <name val="Meiryo UI"/>
      <family val="3"/>
      <charset val="128"/>
    </font>
    <font>
      <sz val="6"/>
      <name val="Meiryo UI"/>
      <family val="2"/>
      <charset val="128"/>
    </font>
    <font>
      <sz val="11"/>
      <color theme="0" tint="-0.499984740745262"/>
      <name val="Meiryo UI"/>
      <family val="3"/>
      <charset val="128"/>
    </font>
    <font>
      <sz val="8"/>
      <name val="Meiryo UI"/>
      <family val="3"/>
      <charset val="128"/>
    </font>
    <font>
      <b/>
      <sz val="9"/>
      <color indexed="81"/>
      <name val="MS P ゴシック"/>
      <family val="3"/>
      <charset val="128"/>
    </font>
    <font>
      <sz val="10"/>
      <name val="ＭＳ Ｐ明朝"/>
      <family val="1"/>
      <charset val="128"/>
    </font>
    <font>
      <sz val="9"/>
      <color rgb="FF000000"/>
      <name val="MS UI Gothic"/>
      <family val="3"/>
      <charset val="128"/>
    </font>
    <font>
      <sz val="9"/>
      <name val="ＭＳ Ｐ明朝"/>
      <family val="1"/>
      <charset val="128"/>
    </font>
    <font>
      <sz val="8"/>
      <name val="ＭＳ Ｐ明朝"/>
      <family val="1"/>
      <charset val="128"/>
    </font>
    <font>
      <b/>
      <sz val="8"/>
      <name val="ＭＳ Ｐ明朝"/>
      <family val="1"/>
      <charset val="128"/>
    </font>
    <font>
      <sz val="15"/>
      <name val="ＭＳ Ｐ明朝"/>
      <family val="1"/>
      <charset val="128"/>
    </font>
    <font>
      <sz val="20"/>
      <color rgb="FFFF0000"/>
      <name val="ＭＳ Ｐ明朝"/>
      <family val="1"/>
      <charset val="128"/>
    </font>
    <font>
      <sz val="9"/>
      <name val="游ゴシック"/>
      <family val="3"/>
      <charset val="128"/>
    </font>
    <font>
      <b/>
      <sz val="11"/>
      <color theme="1"/>
      <name val="Meiryo UI"/>
      <family val="3"/>
      <charset val="128"/>
    </font>
    <font>
      <b/>
      <sz val="12"/>
      <color theme="1"/>
      <name val="ＭＳ Ｐゴシック"/>
      <family val="3"/>
      <charset val="128"/>
    </font>
    <font>
      <sz val="11"/>
      <color rgb="FF0070C0"/>
      <name val="Meiryo UI"/>
      <family val="3"/>
      <charset val="128"/>
    </font>
    <font>
      <b/>
      <sz val="9"/>
      <color indexed="39"/>
      <name val="MS P ゴシック"/>
      <family val="3"/>
      <charset val="128"/>
    </font>
    <font>
      <sz val="10"/>
      <color rgb="FF00B050"/>
      <name val="游ゴシック"/>
      <family val="3"/>
      <charset val="128"/>
    </font>
    <font>
      <sz val="10"/>
      <name val="游ゴシック"/>
      <family val="3"/>
      <charset val="128"/>
    </font>
    <font>
      <sz val="14"/>
      <color theme="1"/>
      <name val="游ゴシック"/>
      <family val="3"/>
      <charset val="128"/>
    </font>
    <font>
      <b/>
      <strike/>
      <sz val="11"/>
      <color theme="1"/>
      <name val="游ゴシック"/>
      <family val="3"/>
      <charset val="128"/>
    </font>
    <font>
      <sz val="11"/>
      <name val="游ゴシック"/>
      <family val="3"/>
      <charset val="128"/>
    </font>
    <font>
      <b/>
      <sz val="11"/>
      <name val="游ゴシック"/>
      <family val="3"/>
      <charset val="128"/>
    </font>
    <font>
      <sz val="11"/>
      <name val="ＭＳ Ｐゴシック"/>
      <family val="3"/>
      <charset val="128"/>
      <scheme val="minor"/>
    </font>
  </fonts>
  <fills count="16">
    <fill>
      <patternFill patternType="none"/>
    </fill>
    <fill>
      <patternFill patternType="gray125"/>
    </fill>
    <fill>
      <patternFill patternType="solid">
        <fgColor indexed="1"/>
        <bgColor indexed="64"/>
      </patternFill>
    </fill>
    <fill>
      <patternFill patternType="solid">
        <fgColor rgb="FFFFFF66"/>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99"/>
        <bgColor indexed="64"/>
      </patternFill>
    </fill>
    <fill>
      <patternFill patternType="solid">
        <fgColor rgb="FFDAEEF3"/>
        <bgColor indexed="64"/>
      </patternFill>
    </fill>
    <fill>
      <patternFill patternType="solid">
        <fgColor rgb="FFFFFFFF"/>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3" tint="0.79998168889431442"/>
        <bgColor indexed="64"/>
      </patternFill>
    </fill>
  </fills>
  <borders count="73">
    <border>
      <left/>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style="hair">
        <color indexed="64"/>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top style="hair">
        <color indexed="64"/>
      </top>
      <bottom style="thin">
        <color indexed="64"/>
      </bottom>
      <diagonal/>
    </border>
    <border>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auto="1"/>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67">
    <xf numFmtId="0" fontId="0" fillId="0" borderId="0">
      <alignment vertical="center"/>
    </xf>
    <xf numFmtId="0" fontId="35" fillId="0" borderId="0" applyNumberFormat="0" applyFill="0" applyBorder="0" applyAlignment="0" applyProtection="0">
      <alignment vertical="top"/>
      <protection locked="0"/>
    </xf>
    <xf numFmtId="38" fontId="34" fillId="0" borderId="0" applyFont="0" applyFill="0" applyBorder="0" applyAlignment="0" applyProtection="0">
      <alignment vertical="center"/>
    </xf>
    <xf numFmtId="38" fontId="26" fillId="0" borderId="0" applyFont="0" applyFill="0" applyBorder="0" applyAlignment="0" applyProtection="0">
      <alignment vertical="center"/>
    </xf>
    <xf numFmtId="0" fontId="26" fillId="0" borderId="0">
      <alignment vertical="center"/>
    </xf>
    <xf numFmtId="0" fontId="31" fillId="0" borderId="0"/>
    <xf numFmtId="0" fontId="36" fillId="0" borderId="0">
      <alignment vertical="center"/>
    </xf>
    <xf numFmtId="0" fontId="34" fillId="0" borderId="0">
      <alignment vertical="center"/>
    </xf>
    <xf numFmtId="0" fontId="17" fillId="0" borderId="0">
      <alignment vertical="center"/>
    </xf>
    <xf numFmtId="0" fontId="16" fillId="0" borderId="0">
      <alignment vertical="center"/>
    </xf>
    <xf numFmtId="0" fontId="15" fillId="0" borderId="0">
      <alignment vertical="center"/>
    </xf>
    <xf numFmtId="38" fontId="15" fillId="0" borderId="0" applyFont="0" applyFill="0" applyBorder="0" applyAlignment="0" applyProtection="0">
      <alignment vertical="center"/>
    </xf>
    <xf numFmtId="0" fontId="64" fillId="0" borderId="0"/>
    <xf numFmtId="0" fontId="67" fillId="0" borderId="0" applyNumberFormat="0" applyFill="0" applyBorder="0" applyAlignment="0" applyProtection="0"/>
    <xf numFmtId="0" fontId="14" fillId="0" borderId="0">
      <alignment vertical="center"/>
    </xf>
    <xf numFmtId="0" fontId="14" fillId="0" borderId="0">
      <alignment vertical="center"/>
    </xf>
    <xf numFmtId="38" fontId="14" fillId="0" borderId="0" applyFont="0" applyFill="0" applyBorder="0" applyAlignment="0" applyProtection="0">
      <alignment vertical="center"/>
    </xf>
    <xf numFmtId="0" fontId="26" fillId="0" borderId="0">
      <alignment vertical="center"/>
    </xf>
    <xf numFmtId="0" fontId="14" fillId="0" borderId="0">
      <alignment vertical="center"/>
    </xf>
    <xf numFmtId="0" fontId="13" fillId="0" borderId="0">
      <alignment vertical="center"/>
    </xf>
    <xf numFmtId="38" fontId="13"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0" fontId="11" fillId="0" borderId="0">
      <alignment vertical="center"/>
    </xf>
    <xf numFmtId="0" fontId="26"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9" fontId="34" fillId="0" borderId="0" applyFont="0" applyFill="0" applyBorder="0" applyAlignment="0" applyProtection="0">
      <alignment vertical="center"/>
    </xf>
    <xf numFmtId="0" fontId="5" fillId="0" borderId="0">
      <alignment vertical="center"/>
    </xf>
    <xf numFmtId="0" fontId="6" fillId="0" borderId="0">
      <alignment vertical="center"/>
    </xf>
    <xf numFmtId="0" fontId="34" fillId="0" borderId="0">
      <alignment vertical="center"/>
    </xf>
    <xf numFmtId="0" fontId="6" fillId="0" borderId="0">
      <alignment vertical="center"/>
    </xf>
    <xf numFmtId="0" fontId="6" fillId="0" borderId="0">
      <alignment vertical="center"/>
    </xf>
    <xf numFmtId="0" fontId="3" fillId="0" borderId="0">
      <alignment vertical="center"/>
    </xf>
    <xf numFmtId="0" fontId="6" fillId="0" borderId="0">
      <alignment vertical="center"/>
    </xf>
    <xf numFmtId="0" fontId="34"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cellStyleXfs>
  <cellXfs count="1202">
    <xf numFmtId="0" fontId="0" fillId="0" borderId="0" xfId="0">
      <alignment vertical="center"/>
    </xf>
    <xf numFmtId="0" fontId="37" fillId="0" borderId="0" xfId="0" applyFont="1">
      <alignment vertical="center"/>
    </xf>
    <xf numFmtId="0" fontId="37" fillId="0" borderId="0" xfId="0" applyFont="1" applyAlignment="1">
      <alignment horizontal="center" vertical="center"/>
    </xf>
    <xf numFmtId="0" fontId="37" fillId="0" borderId="0" xfId="0" applyFont="1" applyAlignment="1">
      <alignment horizontal="right" vertical="center"/>
    </xf>
    <xf numFmtId="0" fontId="37" fillId="0" borderId="0" xfId="0" applyFont="1" applyAlignment="1">
      <alignment vertical="center" shrinkToFit="1"/>
    </xf>
    <xf numFmtId="0" fontId="18" fillId="0" borderId="0" xfId="0" applyFont="1">
      <alignment vertical="center"/>
    </xf>
    <xf numFmtId="0" fontId="38" fillId="0" borderId="0" xfId="0" applyFont="1">
      <alignment vertical="center"/>
    </xf>
    <xf numFmtId="0" fontId="40" fillId="0" borderId="0" xfId="0" applyFont="1">
      <alignment vertical="center"/>
    </xf>
    <xf numFmtId="0" fontId="37" fillId="0" borderId="0" xfId="0" quotePrefix="1" applyFont="1">
      <alignment vertical="center"/>
    </xf>
    <xf numFmtId="0" fontId="23" fillId="0" borderId="0" xfId="0" applyFont="1">
      <alignment vertical="center"/>
    </xf>
    <xf numFmtId="0" fontId="46" fillId="0" borderId="0" xfId="0" applyFont="1" applyAlignment="1">
      <alignment horizontal="center" vertical="center"/>
    </xf>
    <xf numFmtId="0" fontId="24" fillId="0" borderId="0" xfId="0" applyFont="1">
      <alignment vertical="center"/>
    </xf>
    <xf numFmtId="0" fontId="28" fillId="0" borderId="0" xfId="0" applyFont="1">
      <alignment vertical="center"/>
    </xf>
    <xf numFmtId="0" fontId="48" fillId="0" borderId="0" xfId="1" applyFont="1" applyAlignment="1" applyProtection="1">
      <alignment vertical="center"/>
    </xf>
    <xf numFmtId="0" fontId="38" fillId="0" borderId="0" xfId="0" quotePrefix="1" applyFont="1">
      <alignment vertical="center"/>
    </xf>
    <xf numFmtId="0" fontId="38" fillId="0" borderId="0" xfId="0" applyFont="1" applyAlignment="1">
      <alignment horizontal="left" vertical="center"/>
    </xf>
    <xf numFmtId="0" fontId="30" fillId="0" borderId="0" xfId="0" applyFont="1">
      <alignment vertical="center"/>
    </xf>
    <xf numFmtId="0" fontId="24" fillId="0" borderId="0" xfId="0" applyFont="1" applyAlignment="1">
      <alignment vertical="center" wrapText="1"/>
    </xf>
    <xf numFmtId="0" fontId="37" fillId="0" borderId="0" xfId="0" applyFont="1" applyAlignment="1">
      <alignment vertical="top" wrapText="1"/>
    </xf>
    <xf numFmtId="0" fontId="38" fillId="0" borderId="0" xfId="0" applyFont="1" applyAlignment="1">
      <alignment horizontal="center" vertical="center"/>
    </xf>
    <xf numFmtId="0" fontId="32" fillId="0" borderId="3" xfId="5" applyFont="1" applyBorder="1" applyAlignment="1">
      <alignment horizontal="left" vertical="top" wrapText="1"/>
    </xf>
    <xf numFmtId="0" fontId="47" fillId="2" borderId="0" xfId="5" applyFont="1" applyFill="1" applyAlignment="1">
      <alignment vertical="center" wrapText="1"/>
    </xf>
    <xf numFmtId="0" fontId="47" fillId="2" borderId="0" xfId="5" applyFont="1" applyFill="1" applyAlignment="1">
      <alignment horizontal="left" vertical="center" wrapText="1"/>
    </xf>
    <xf numFmtId="0" fontId="37" fillId="0" borderId="0" xfId="0" applyFont="1" applyAlignment="1">
      <alignment horizontal="left" vertical="center"/>
    </xf>
    <xf numFmtId="0" fontId="44" fillId="0" borderId="0" xfId="0" applyFont="1">
      <alignment vertical="center"/>
    </xf>
    <xf numFmtId="0" fontId="53" fillId="0" borderId="0" xfId="0" applyFont="1">
      <alignment vertical="center"/>
    </xf>
    <xf numFmtId="0" fontId="18" fillId="0" borderId="0" xfId="0" applyFont="1" applyAlignment="1">
      <alignment vertical="top"/>
    </xf>
    <xf numFmtId="0" fontId="45" fillId="0" borderId="0" xfId="0" applyFont="1">
      <alignment vertical="center"/>
    </xf>
    <xf numFmtId="0" fontId="0" fillId="0" borderId="0" xfId="0" applyAlignment="1">
      <alignment vertical="center" shrinkToFit="1"/>
    </xf>
    <xf numFmtId="0" fontId="0" fillId="0" borderId="13" xfId="0" applyBorder="1" applyAlignment="1">
      <alignment vertical="center" shrinkToFit="1"/>
    </xf>
    <xf numFmtId="0" fontId="0" fillId="0" borderId="13" xfId="0" applyBorder="1" applyAlignment="1" applyProtection="1">
      <alignment vertical="center" shrinkToFit="1"/>
      <protection locked="0"/>
    </xf>
    <xf numFmtId="0" fontId="52" fillId="0" borderId="0" xfId="0" applyFont="1">
      <alignment vertical="center"/>
    </xf>
    <xf numFmtId="0" fontId="0" fillId="0" borderId="0" xfId="0" applyAlignment="1">
      <alignment horizontal="center" vertical="center" shrinkToFit="1"/>
    </xf>
    <xf numFmtId="0" fontId="56" fillId="0" borderId="13" xfId="0" applyFont="1" applyBorder="1" applyAlignment="1">
      <alignment vertical="center" shrinkToFit="1"/>
    </xf>
    <xf numFmtId="0" fontId="56" fillId="7" borderId="13" xfId="0" applyFont="1" applyFill="1" applyBorder="1" applyAlignment="1">
      <alignment vertical="center" shrinkToFit="1"/>
    </xf>
    <xf numFmtId="0" fontId="56" fillId="7" borderId="13" xfId="0" applyFont="1" applyFill="1" applyBorder="1" applyAlignment="1" applyProtection="1">
      <alignment vertical="center" shrinkToFit="1"/>
      <protection locked="0"/>
    </xf>
    <xf numFmtId="0" fontId="56" fillId="7" borderId="31" xfId="0" applyFont="1" applyFill="1" applyBorder="1" applyAlignment="1">
      <alignment vertical="center" shrinkToFit="1"/>
    </xf>
    <xf numFmtId="0" fontId="56" fillId="7" borderId="34" xfId="0" applyFont="1" applyFill="1" applyBorder="1" applyAlignment="1">
      <alignment vertical="center" shrinkToFit="1"/>
    </xf>
    <xf numFmtId="0" fontId="56" fillId="7" borderId="36" xfId="0" applyFont="1" applyFill="1" applyBorder="1" applyAlignment="1">
      <alignment vertical="center" shrinkToFit="1"/>
    </xf>
    <xf numFmtId="0" fontId="52" fillId="0" borderId="0" xfId="10" applyFont="1">
      <alignment vertical="center"/>
    </xf>
    <xf numFmtId="0" fontId="37" fillId="0" borderId="0" xfId="10" applyFont="1">
      <alignment vertical="center"/>
    </xf>
    <xf numFmtId="0" fontId="37" fillId="0" borderId="0" xfId="10" applyFont="1" applyAlignment="1">
      <alignment horizontal="center" vertical="center"/>
    </xf>
    <xf numFmtId="0" fontId="37" fillId="0" borderId="0" xfId="10" applyFont="1" applyAlignment="1">
      <alignment horizontal="left" vertical="center"/>
    </xf>
    <xf numFmtId="0" fontId="37" fillId="3" borderId="13" xfId="10" applyFont="1" applyFill="1" applyBorder="1">
      <alignment vertical="center"/>
    </xf>
    <xf numFmtId="58" fontId="37" fillId="0" borderId="0" xfId="10" applyNumberFormat="1" applyFont="1" applyAlignment="1">
      <alignment horizontal="right" vertical="center" shrinkToFit="1"/>
    </xf>
    <xf numFmtId="0" fontId="44" fillId="0" borderId="0" xfId="10" applyFont="1">
      <alignment vertical="center"/>
    </xf>
    <xf numFmtId="0" fontId="41" fillId="0" borderId="0" xfId="10" applyFont="1" applyAlignment="1">
      <alignment vertical="center" shrinkToFit="1"/>
    </xf>
    <xf numFmtId="0" fontId="41" fillId="0" borderId="1" xfId="10" applyFont="1" applyBorder="1">
      <alignment vertical="center"/>
    </xf>
    <xf numFmtId="0" fontId="37" fillId="0" borderId="6" xfId="10" applyFont="1" applyBorder="1">
      <alignment vertical="center"/>
    </xf>
    <xf numFmtId="0" fontId="37" fillId="0" borderId="0" xfId="10" applyFont="1" applyAlignment="1">
      <alignment horizontal="right"/>
    </xf>
    <xf numFmtId="0" fontId="42" fillId="0" borderId="0" xfId="10" applyFont="1">
      <alignment vertical="center"/>
    </xf>
    <xf numFmtId="0" fontId="40" fillId="0" borderId="0" xfId="10" applyFont="1">
      <alignment vertical="center"/>
    </xf>
    <xf numFmtId="0" fontId="59" fillId="0" borderId="0" xfId="0" applyFont="1">
      <alignment vertical="center"/>
    </xf>
    <xf numFmtId="0" fontId="37" fillId="0" borderId="10" xfId="0" applyFont="1" applyBorder="1">
      <alignment vertical="center"/>
    </xf>
    <xf numFmtId="0" fontId="37" fillId="0" borderId="2" xfId="0" applyFont="1" applyBorder="1">
      <alignment vertical="center"/>
    </xf>
    <xf numFmtId="0" fontId="37" fillId="4" borderId="13" xfId="0" applyFont="1" applyFill="1" applyBorder="1">
      <alignment vertical="center"/>
    </xf>
    <xf numFmtId="0" fontId="18" fillId="0" borderId="8" xfId="0" applyFont="1" applyBorder="1">
      <alignment vertical="center"/>
    </xf>
    <xf numFmtId="0" fontId="37" fillId="5" borderId="13" xfId="0" applyFont="1" applyFill="1" applyBorder="1">
      <alignment vertical="center"/>
    </xf>
    <xf numFmtId="0" fontId="37" fillId="0" borderId="13" xfId="0" applyFont="1" applyBorder="1">
      <alignment vertical="center"/>
    </xf>
    <xf numFmtId="0" fontId="37" fillId="0" borderId="0" xfId="0" quotePrefix="1" applyFont="1" applyAlignment="1">
      <alignment horizontal="center" vertical="center"/>
    </xf>
    <xf numFmtId="0" fontId="69" fillId="0" borderId="0" xfId="0" applyFont="1" applyAlignment="1">
      <alignment horizontal="center" vertical="center"/>
    </xf>
    <xf numFmtId="0" fontId="66" fillId="0" borderId="0" xfId="0" applyFont="1" applyAlignment="1">
      <alignment horizontal="center" vertical="center"/>
    </xf>
    <xf numFmtId="0" fontId="37" fillId="0" borderId="0" xfId="10" applyFont="1" applyAlignment="1">
      <alignment horizontal="right" vertical="center"/>
    </xf>
    <xf numFmtId="0" fontId="37" fillId="0" borderId="0" xfId="0" applyFont="1" applyAlignment="1">
      <alignment horizontal="left" vertical="center" wrapText="1"/>
    </xf>
    <xf numFmtId="0" fontId="42" fillId="0" borderId="0" xfId="10" applyFont="1" applyAlignment="1">
      <alignment horizontal="center" vertical="center" wrapText="1"/>
    </xf>
    <xf numFmtId="38" fontId="37" fillId="0" borderId="0" xfId="2" applyFont="1" applyFill="1" applyBorder="1" applyAlignment="1" applyProtection="1">
      <alignment horizontal="center" vertical="center"/>
    </xf>
    <xf numFmtId="0" fontId="71" fillId="0" borderId="16" xfId="0" applyFont="1" applyBorder="1" applyAlignment="1">
      <alignment horizontal="left" vertical="center"/>
    </xf>
    <xf numFmtId="0" fontId="47" fillId="0" borderId="0" xfId="0" applyFont="1">
      <alignment vertical="center"/>
    </xf>
    <xf numFmtId="0" fontId="49" fillId="0" borderId="0" xfId="5" applyFont="1" applyAlignment="1">
      <alignment vertical="center"/>
    </xf>
    <xf numFmtId="0" fontId="50" fillId="0" borderId="0" xfId="10" applyFont="1">
      <alignment vertical="center"/>
    </xf>
    <xf numFmtId="0" fontId="41" fillId="0" borderId="0" xfId="10" applyFont="1" applyAlignment="1">
      <alignment vertical="center" wrapText="1"/>
    </xf>
    <xf numFmtId="0" fontId="37" fillId="0" borderId="0" xfId="10" applyFont="1" applyAlignment="1"/>
    <xf numFmtId="0" fontId="70" fillId="0" borderId="0" xfId="10" applyFont="1" applyAlignment="1">
      <alignment horizontal="center" vertical="center"/>
    </xf>
    <xf numFmtId="0" fontId="70" fillId="0" borderId="0" xfId="10" applyFont="1">
      <alignment vertical="center"/>
    </xf>
    <xf numFmtId="11" fontId="37" fillId="0" borderId="0" xfId="0" applyNumberFormat="1" applyFont="1">
      <alignment vertical="center"/>
    </xf>
    <xf numFmtId="11" fontId="0" fillId="0" borderId="0" xfId="0" applyNumberFormat="1">
      <alignment vertical="center"/>
    </xf>
    <xf numFmtId="38" fontId="41" fillId="0" borderId="0" xfId="11" applyFont="1" applyBorder="1" applyAlignment="1" applyProtection="1">
      <alignment vertical="center"/>
    </xf>
    <xf numFmtId="0" fontId="41" fillId="0" borderId="0" xfId="10" applyFont="1" applyAlignment="1">
      <alignment horizontal="left" vertical="center"/>
    </xf>
    <xf numFmtId="0" fontId="41" fillId="0" borderId="6" xfId="10" applyFont="1" applyBorder="1" applyAlignment="1">
      <alignment horizontal="center" vertical="center" shrinkToFit="1"/>
    </xf>
    <xf numFmtId="0" fontId="52" fillId="0" borderId="0" xfId="0" applyFont="1" applyAlignment="1">
      <alignment vertical="top"/>
    </xf>
    <xf numFmtId="0" fontId="41" fillId="0" borderId="6" xfId="10" applyFont="1" applyBorder="1" applyAlignment="1">
      <alignment vertical="center" shrinkToFit="1"/>
    </xf>
    <xf numFmtId="0" fontId="73" fillId="0" borderId="0" xfId="0" applyFont="1">
      <alignment vertical="center"/>
    </xf>
    <xf numFmtId="0" fontId="47" fillId="6" borderId="0" xfId="5" applyFont="1" applyFill="1" applyAlignment="1">
      <alignment horizontal="center" vertical="center" wrapText="1"/>
    </xf>
    <xf numFmtId="0" fontId="73" fillId="0" borderId="0" xfId="0" applyFont="1" applyAlignment="1">
      <alignment horizontal="center" vertical="center"/>
    </xf>
    <xf numFmtId="0" fontId="75" fillId="0" borderId="0" xfId="0" applyFont="1">
      <alignment vertical="center"/>
    </xf>
    <xf numFmtId="0" fontId="37" fillId="4" borderId="13" xfId="0" applyFont="1" applyFill="1" applyBorder="1" applyAlignment="1" applyProtection="1">
      <alignment horizontal="left" vertical="center" shrinkToFit="1"/>
      <protection locked="0"/>
    </xf>
    <xf numFmtId="0" fontId="52" fillId="0" borderId="0" xfId="0" applyFont="1" applyAlignment="1">
      <alignment vertical="top" wrapText="1"/>
    </xf>
    <xf numFmtId="0" fontId="74" fillId="0" borderId="0" xfId="0" applyFont="1" applyAlignment="1">
      <alignment vertical="top"/>
    </xf>
    <xf numFmtId="0" fontId="47" fillId="0" borderId="0" xfId="5" applyFont="1" applyAlignment="1">
      <alignment horizontal="left" vertical="top" wrapText="1"/>
    </xf>
    <xf numFmtId="0" fontId="0" fillId="0" borderId="13" xfId="0" applyBorder="1">
      <alignment vertical="center"/>
    </xf>
    <xf numFmtId="182" fontId="0" fillId="0" borderId="13" xfId="0" applyNumberFormat="1" applyBorder="1">
      <alignment vertical="center"/>
    </xf>
    <xf numFmtId="38" fontId="0" fillId="0" borderId="13" xfId="2" applyFont="1" applyBorder="1">
      <alignment vertical="center"/>
    </xf>
    <xf numFmtId="12" fontId="0" fillId="0" borderId="13" xfId="0" applyNumberFormat="1" applyBorder="1">
      <alignment vertical="center"/>
    </xf>
    <xf numFmtId="0" fontId="0" fillId="9" borderId="5" xfId="0" applyFill="1" applyBorder="1" applyAlignment="1">
      <alignment horizontal="centerContinuous" vertical="center" wrapText="1"/>
    </xf>
    <xf numFmtId="38" fontId="37" fillId="0" borderId="15" xfId="2" applyFont="1" applyFill="1" applyBorder="1" applyAlignment="1" applyProtection="1">
      <alignment horizontal="center" vertical="center"/>
    </xf>
    <xf numFmtId="0" fontId="41" fillId="0" borderId="29" xfId="10" applyFont="1" applyBorder="1" applyAlignment="1">
      <alignment horizontal="center" vertical="center" shrinkToFit="1"/>
    </xf>
    <xf numFmtId="0" fontId="37" fillId="0" borderId="22" xfId="10" applyFont="1" applyBorder="1" applyAlignment="1">
      <alignment horizontal="center" vertical="center"/>
    </xf>
    <xf numFmtId="0" fontId="23" fillId="0" borderId="0" xfId="0" applyFont="1" applyAlignment="1">
      <alignment vertical="top"/>
    </xf>
    <xf numFmtId="0" fontId="23" fillId="0" borderId="0" xfId="10" applyFont="1">
      <alignment vertical="center"/>
    </xf>
    <xf numFmtId="0" fontId="0" fillId="9" borderId="3" xfId="0" applyFill="1" applyBorder="1" applyAlignment="1">
      <alignment horizontal="centerContinuous" vertical="center" wrapText="1" shrinkToFit="1"/>
    </xf>
    <xf numFmtId="0" fontId="0" fillId="9" borderId="13" xfId="0" applyFill="1" applyBorder="1" applyAlignment="1">
      <alignment vertical="center" wrapText="1"/>
    </xf>
    <xf numFmtId="0" fontId="0" fillId="9" borderId="3" xfId="0" applyFill="1" applyBorder="1" applyAlignment="1">
      <alignment vertical="center" wrapText="1"/>
    </xf>
    <xf numFmtId="0" fontId="73" fillId="0" borderId="0" xfId="0" applyFont="1" applyAlignment="1">
      <alignment vertical="center" textRotation="255"/>
    </xf>
    <xf numFmtId="0" fontId="0" fillId="0" borderId="13" xfId="0" applyBorder="1" applyAlignment="1">
      <alignment vertical="center" wrapText="1"/>
    </xf>
    <xf numFmtId="182" fontId="0" fillId="0" borderId="13" xfId="0" applyNumberFormat="1" applyBorder="1" applyAlignment="1">
      <alignment vertical="center" wrapText="1"/>
    </xf>
    <xf numFmtId="0" fontId="0" fillId="9" borderId="13" xfId="0" applyFill="1" applyBorder="1" applyAlignment="1">
      <alignment horizontal="center" vertical="center" wrapText="1"/>
    </xf>
    <xf numFmtId="0" fontId="37" fillId="0" borderId="20" xfId="10" applyFont="1" applyBorder="1" applyAlignment="1">
      <alignment horizontal="center" vertical="center"/>
    </xf>
    <xf numFmtId="0" fontId="37" fillId="0" borderId="21" xfId="10" applyFont="1" applyBorder="1" applyAlignment="1">
      <alignment horizontal="center" vertical="center"/>
    </xf>
    <xf numFmtId="38" fontId="42" fillId="0" borderId="0" xfId="2" applyFont="1" applyProtection="1">
      <alignment vertical="center"/>
    </xf>
    <xf numFmtId="38" fontId="42" fillId="0" borderId="0" xfId="2" applyFont="1" applyFill="1" applyProtection="1">
      <alignment vertical="center"/>
    </xf>
    <xf numFmtId="38" fontId="37" fillId="0" borderId="0" xfId="2" applyFont="1" applyFill="1" applyBorder="1" applyAlignment="1" applyProtection="1">
      <alignment horizontal="left" vertical="center" wrapText="1"/>
    </xf>
    <xf numFmtId="0" fontId="7" fillId="0" borderId="0" xfId="30">
      <alignment vertical="center"/>
    </xf>
    <xf numFmtId="38" fontId="7" fillId="0" borderId="13" xfId="30" applyNumberFormat="1" applyBorder="1">
      <alignment vertical="center"/>
    </xf>
    <xf numFmtId="0" fontId="7" fillId="0" borderId="13" xfId="30" applyBorder="1">
      <alignment vertical="center"/>
    </xf>
    <xf numFmtId="184" fontId="0" fillId="0" borderId="13" xfId="0" applyNumberFormat="1" applyBorder="1">
      <alignment vertical="center"/>
    </xf>
    <xf numFmtId="11" fontId="23" fillId="0" borderId="0" xfId="0" applyNumberFormat="1" applyFont="1">
      <alignment vertical="center"/>
    </xf>
    <xf numFmtId="0" fontId="51" fillId="0" borderId="0" xfId="0" applyFont="1">
      <alignment vertical="center"/>
    </xf>
    <xf numFmtId="0" fontId="37" fillId="0" borderId="2" xfId="0" applyFont="1" applyBorder="1" applyAlignment="1">
      <alignment horizontal="center" vertical="center" wrapText="1"/>
    </xf>
    <xf numFmtId="176" fontId="37" fillId="0" borderId="0" xfId="0" applyNumberFormat="1" applyFont="1" applyAlignment="1">
      <alignment horizontal="center" vertical="center"/>
    </xf>
    <xf numFmtId="0" fontId="52" fillId="0" borderId="0" xfId="0" applyFont="1" applyAlignment="1">
      <alignment horizontal="left" vertical="center" wrapText="1"/>
    </xf>
    <xf numFmtId="0" fontId="51" fillId="0" borderId="0" xfId="10" applyFont="1">
      <alignment vertical="center"/>
    </xf>
    <xf numFmtId="0" fontId="78" fillId="0" borderId="0" xfId="10" applyFont="1">
      <alignment vertical="center"/>
    </xf>
    <xf numFmtId="0" fontId="77" fillId="0" borderId="0" xfId="10" applyFont="1">
      <alignment vertical="center"/>
    </xf>
    <xf numFmtId="0" fontId="62" fillId="0" borderId="0" xfId="10" applyFont="1">
      <alignment vertical="center"/>
    </xf>
    <xf numFmtId="0" fontId="51" fillId="0" borderId="0" xfId="10" applyFont="1" applyAlignment="1">
      <alignment horizontal="center" vertical="center"/>
    </xf>
    <xf numFmtId="0" fontId="62" fillId="0" borderId="0" xfId="10" quotePrefix="1" applyFont="1">
      <alignment vertical="center"/>
    </xf>
    <xf numFmtId="0" fontId="40" fillId="0" borderId="0" xfId="10" applyFont="1" applyAlignment="1">
      <alignment horizontal="center" vertical="center"/>
    </xf>
    <xf numFmtId="0" fontId="41" fillId="0" borderId="0" xfId="10" applyFont="1" applyAlignment="1"/>
    <xf numFmtId="0" fontId="41" fillId="0" borderId="0" xfId="26" applyFont="1">
      <alignment vertical="center"/>
    </xf>
    <xf numFmtId="0" fontId="37" fillId="0" borderId="0" xfId="26" applyFont="1">
      <alignment vertical="center"/>
    </xf>
    <xf numFmtId="0" fontId="37" fillId="0" borderId="0" xfId="26" applyFont="1" applyAlignment="1">
      <alignment horizontal="center" vertical="center"/>
    </xf>
    <xf numFmtId="0" fontId="37" fillId="0" borderId="0" xfId="26" applyFont="1" applyAlignment="1">
      <alignment horizontal="left" vertical="center"/>
    </xf>
    <xf numFmtId="0" fontId="37" fillId="3" borderId="13" xfId="26" applyFont="1" applyFill="1" applyBorder="1">
      <alignment vertical="center"/>
    </xf>
    <xf numFmtId="0" fontId="37" fillId="0" borderId="0" xfId="26" applyFont="1" applyAlignment="1">
      <alignment horizontal="center" vertical="center" shrinkToFit="1"/>
    </xf>
    <xf numFmtId="0" fontId="65" fillId="0" borderId="0" xfId="26" applyFont="1" applyAlignment="1">
      <alignment horizontal="center" vertical="center" wrapText="1"/>
    </xf>
    <xf numFmtId="0" fontId="41" fillId="0" borderId="0" xfId="26" applyFont="1" applyAlignment="1">
      <alignment vertical="center" shrinkToFit="1"/>
    </xf>
    <xf numFmtId="0" fontId="9" fillId="0" borderId="0" xfId="26" applyAlignment="1">
      <alignment vertical="center" shrinkToFit="1"/>
    </xf>
    <xf numFmtId="0" fontId="44" fillId="0" borderId="0" xfId="26" applyFont="1">
      <alignment vertical="center"/>
    </xf>
    <xf numFmtId="0" fontId="41" fillId="0" borderId="1" xfId="26" applyFont="1" applyBorder="1" applyAlignment="1">
      <alignment horizontal="right" vertical="center" wrapText="1"/>
    </xf>
    <xf numFmtId="0" fontId="41" fillId="0" borderId="6" xfId="26" applyFont="1" applyBorder="1" applyAlignment="1">
      <alignment horizontal="right" vertical="center" wrapText="1"/>
    </xf>
    <xf numFmtId="0" fontId="41" fillId="0" borderId="6" xfId="26" applyFont="1" applyBorder="1" applyAlignment="1">
      <alignment vertical="center" wrapText="1"/>
    </xf>
    <xf numFmtId="0" fontId="41" fillId="0" borderId="7" xfId="26" applyFont="1" applyBorder="1" applyAlignment="1">
      <alignment vertical="center" wrapText="1"/>
    </xf>
    <xf numFmtId="0" fontId="41" fillId="0" borderId="8" xfId="26" applyFont="1" applyBorder="1" applyAlignment="1">
      <alignment vertical="center" wrapText="1"/>
    </xf>
    <xf numFmtId="0" fontId="41" fillId="0" borderId="0" xfId="26" applyFont="1" applyAlignment="1">
      <alignment vertical="center" wrapText="1"/>
    </xf>
    <xf numFmtId="0" fontId="41" fillId="0" borderId="9" xfId="26" applyFont="1" applyBorder="1">
      <alignment vertical="center"/>
    </xf>
    <xf numFmtId="0" fontId="41" fillId="0" borderId="1" xfId="26" applyFont="1" applyBorder="1" applyAlignment="1">
      <alignment vertical="center" wrapText="1"/>
    </xf>
    <xf numFmtId="0" fontId="37" fillId="0" borderId="6" xfId="26" applyFont="1" applyBorder="1">
      <alignment vertical="center"/>
    </xf>
    <xf numFmtId="0" fontId="41" fillId="0" borderId="6" xfId="26" applyFont="1" applyBorder="1" applyAlignment="1">
      <alignment horizontal="left" vertical="center" shrinkToFit="1"/>
    </xf>
    <xf numFmtId="0" fontId="41" fillId="0" borderId="7" xfId="26" applyFont="1" applyBorder="1" applyAlignment="1">
      <alignment horizontal="left" vertical="center" shrinkToFit="1"/>
    </xf>
    <xf numFmtId="0" fontId="41" fillId="0" borderId="0" xfId="26" applyFont="1" applyAlignment="1">
      <alignment horizontal="left" vertical="center" shrinkToFit="1"/>
    </xf>
    <xf numFmtId="0" fontId="41" fillId="0" borderId="9" xfId="26" applyFont="1" applyBorder="1" applyAlignment="1">
      <alignment horizontal="left" vertical="center" shrinkToFit="1"/>
    </xf>
    <xf numFmtId="0" fontId="41" fillId="0" borderId="4" xfId="26" applyFont="1" applyBorder="1" applyAlignment="1">
      <alignment vertical="center" wrapText="1"/>
    </xf>
    <xf numFmtId="0" fontId="41" fillId="0" borderId="10" xfId="26" applyFont="1" applyBorder="1" applyAlignment="1">
      <alignment vertical="center" wrapText="1"/>
    </xf>
    <xf numFmtId="0" fontId="41" fillId="0" borderId="10" xfId="26" applyFont="1" applyBorder="1">
      <alignment vertical="center"/>
    </xf>
    <xf numFmtId="0" fontId="41" fillId="0" borderId="11" xfId="26" applyFont="1" applyBorder="1">
      <alignment vertical="center"/>
    </xf>
    <xf numFmtId="178" fontId="33" fillId="0" borderId="0" xfId="26" applyNumberFormat="1" applyFont="1" applyAlignment="1">
      <alignment horizontal="center" vertical="center" shrinkToFit="1"/>
    </xf>
    <xf numFmtId="0" fontId="41" fillId="0" borderId="1" xfId="26" applyFont="1" applyBorder="1">
      <alignment vertical="center"/>
    </xf>
    <xf numFmtId="0" fontId="41" fillId="0" borderId="6" xfId="26" applyFont="1" applyBorder="1">
      <alignment vertical="center"/>
    </xf>
    <xf numFmtId="178" fontId="33" fillId="0" borderId="6" xfId="26" applyNumberFormat="1" applyFont="1" applyBorder="1" applyAlignment="1">
      <alignment horizontal="center" vertical="center" shrinkToFit="1"/>
    </xf>
    <xf numFmtId="0" fontId="41" fillId="0" borderId="7" xfId="26" applyFont="1" applyBorder="1">
      <alignment vertical="center"/>
    </xf>
    <xf numFmtId="0" fontId="41" fillId="0" borderId="8" xfId="26" applyFont="1" applyBorder="1">
      <alignment vertical="center"/>
    </xf>
    <xf numFmtId="0" fontId="41" fillId="0" borderId="4" xfId="26" applyFont="1" applyBorder="1">
      <alignment vertical="center"/>
    </xf>
    <xf numFmtId="178" fontId="33" fillId="0" borderId="10" xfId="26" applyNumberFormat="1" applyFont="1" applyBorder="1" applyAlignment="1">
      <alignment horizontal="center" vertical="center" shrinkToFit="1"/>
    </xf>
    <xf numFmtId="0" fontId="37" fillId="0" borderId="10" xfId="26" applyFont="1" applyBorder="1">
      <alignment vertical="center"/>
    </xf>
    <xf numFmtId="0" fontId="57" fillId="0" borderId="0" xfId="0" applyFont="1">
      <alignment vertical="center"/>
    </xf>
    <xf numFmtId="0" fontId="37" fillId="4" borderId="13" xfId="0" applyFont="1" applyFill="1" applyBorder="1" applyAlignment="1">
      <alignment horizontal="left" vertical="center" shrinkToFit="1"/>
    </xf>
    <xf numFmtId="0" fontId="59" fillId="0" borderId="0" xfId="0" applyFont="1" applyAlignment="1">
      <alignment horizontal="center" vertical="center"/>
    </xf>
    <xf numFmtId="177" fontId="57" fillId="0" borderId="0" xfId="0" applyNumberFormat="1" applyFont="1" applyAlignment="1">
      <alignment horizontal="center" vertical="center"/>
    </xf>
    <xf numFmtId="0" fontId="37" fillId="0" borderId="3" xfId="0" applyFont="1" applyBorder="1" applyAlignment="1">
      <alignment horizontal="center" vertical="center" shrinkToFit="1"/>
    </xf>
    <xf numFmtId="0" fontId="37" fillId="3" borderId="13" xfId="0" applyFont="1" applyFill="1" applyBorder="1" applyAlignment="1">
      <alignment horizontal="left" vertical="center" shrinkToFit="1"/>
    </xf>
    <xf numFmtId="0" fontId="59" fillId="0" borderId="0" xfId="0" applyFont="1" applyAlignment="1">
      <alignment horizontal="right" vertical="center"/>
    </xf>
    <xf numFmtId="0" fontId="59" fillId="0" borderId="0" xfId="0" applyFont="1" applyAlignment="1">
      <alignment vertical="center" wrapText="1"/>
    </xf>
    <xf numFmtId="49" fontId="59" fillId="0" borderId="0" xfId="0" applyNumberFormat="1" applyFont="1">
      <alignment vertical="center"/>
    </xf>
    <xf numFmtId="177" fontId="57" fillId="0" borderId="0" xfId="0" applyNumberFormat="1" applyFont="1">
      <alignment vertical="center"/>
    </xf>
    <xf numFmtId="0" fontId="51" fillId="3" borderId="13" xfId="0" applyFont="1" applyFill="1" applyBorder="1" applyAlignment="1">
      <alignment horizontal="left" vertical="center" shrinkToFit="1"/>
    </xf>
    <xf numFmtId="0" fontId="59" fillId="0" borderId="0" xfId="0" applyFont="1" applyAlignment="1">
      <alignment horizontal="left" vertical="center"/>
    </xf>
    <xf numFmtId="0" fontId="37" fillId="0" borderId="1" xfId="0" applyFont="1" applyBorder="1" applyAlignment="1">
      <alignment horizontal="center" vertical="center" shrinkToFit="1"/>
    </xf>
    <xf numFmtId="177" fontId="23" fillId="3" borderId="13" xfId="2" applyNumberFormat="1" applyFont="1" applyFill="1" applyBorder="1" applyAlignment="1" applyProtection="1">
      <alignment horizontal="left" vertical="center" shrinkToFit="1"/>
    </xf>
    <xf numFmtId="0" fontId="37" fillId="5" borderId="13" xfId="0" applyFont="1" applyFill="1" applyBorder="1" applyAlignment="1">
      <alignment horizontal="center" vertical="center" wrapText="1" shrinkToFit="1"/>
    </xf>
    <xf numFmtId="184" fontId="37" fillId="9" borderId="13" xfId="0" applyNumberFormat="1" applyFont="1" applyFill="1" applyBorder="1" applyAlignment="1">
      <alignment horizontal="center" vertical="center"/>
    </xf>
    <xf numFmtId="0" fontId="37" fillId="0" borderId="8" xfId="0" applyFont="1" applyBorder="1" applyAlignment="1">
      <alignment horizontal="center" vertical="center" wrapText="1"/>
    </xf>
    <xf numFmtId="180" fontId="37" fillId="9" borderId="13" xfId="0" applyNumberFormat="1" applyFont="1" applyFill="1" applyBorder="1" applyAlignment="1">
      <alignment horizontal="center" vertical="center"/>
    </xf>
    <xf numFmtId="0" fontId="37" fillId="0" borderId="13" xfId="0" applyFont="1" applyBorder="1" applyAlignment="1">
      <alignment horizontal="center" vertical="center" wrapText="1" shrinkToFit="1"/>
    </xf>
    <xf numFmtId="0" fontId="37" fillId="9" borderId="13" xfId="0" applyFont="1" applyFill="1" applyBorder="1" applyAlignment="1">
      <alignment horizontal="center" vertical="center" wrapText="1"/>
    </xf>
    <xf numFmtId="38" fontId="37" fillId="9" borderId="13" xfId="2" applyFont="1" applyFill="1" applyBorder="1" applyAlignment="1" applyProtection="1">
      <alignment horizontal="center" vertical="center"/>
    </xf>
    <xf numFmtId="0" fontId="60" fillId="0" borderId="3" xfId="0" applyFont="1" applyBorder="1" applyAlignment="1">
      <alignment horizontal="left" vertical="center"/>
    </xf>
    <xf numFmtId="38" fontId="60" fillId="0" borderId="5" xfId="2" applyFont="1" applyFill="1" applyBorder="1" applyAlignment="1" applyProtection="1">
      <alignment horizontal="left" vertical="center"/>
    </xf>
    <xf numFmtId="0" fontId="37" fillId="0" borderId="0" xfId="0" applyFont="1" applyAlignment="1">
      <alignment horizontal="center" vertical="center" wrapText="1" shrinkToFit="1"/>
    </xf>
    <xf numFmtId="12" fontId="37" fillId="9" borderId="13" xfId="2" applyNumberFormat="1" applyFont="1" applyFill="1" applyBorder="1" applyAlignment="1" applyProtection="1">
      <alignment horizontal="center" vertical="center"/>
    </xf>
    <xf numFmtId="0" fontId="37" fillId="0" borderId="3" xfId="0" applyFont="1" applyBorder="1" applyAlignment="1">
      <alignment horizontal="center" vertical="center" wrapText="1" shrinkToFit="1"/>
    </xf>
    <xf numFmtId="181" fontId="37" fillId="3" borderId="13" xfId="0" applyNumberFormat="1" applyFont="1" applyFill="1" applyBorder="1" applyAlignment="1">
      <alignment horizontal="left" vertical="center"/>
    </xf>
    <xf numFmtId="0" fontId="37" fillId="3" borderId="13" xfId="0" applyFont="1" applyFill="1" applyBorder="1" applyAlignment="1">
      <alignment horizontal="left" vertical="center"/>
    </xf>
    <xf numFmtId="0" fontId="56" fillId="0" borderId="0" xfId="0" applyFont="1">
      <alignment vertical="center"/>
    </xf>
    <xf numFmtId="0" fontId="55" fillId="0" borderId="0" xfId="0" quotePrefix="1" applyFont="1">
      <alignment vertical="center"/>
    </xf>
    <xf numFmtId="0" fontId="35" fillId="0" borderId="13" xfId="1" applyBorder="1" applyAlignment="1" applyProtection="1">
      <alignment vertical="center"/>
    </xf>
    <xf numFmtId="0" fontId="37" fillId="0" borderId="0" xfId="0" applyFont="1" applyAlignment="1">
      <alignment vertical="center" wrapText="1"/>
    </xf>
    <xf numFmtId="0" fontId="18" fillId="0" borderId="0" xfId="0" applyFont="1" applyAlignment="1">
      <alignment vertical="center" wrapText="1"/>
    </xf>
    <xf numFmtId="0" fontId="32" fillId="0" borderId="1" xfId="5" applyFont="1" applyBorder="1" applyAlignment="1">
      <alignment horizontal="left" vertical="top" wrapText="1"/>
    </xf>
    <xf numFmtId="0" fontId="7" fillId="9" borderId="13" xfId="30" applyFill="1" applyBorder="1" applyAlignment="1">
      <alignment horizontal="center" vertical="center" wrapText="1"/>
    </xf>
    <xf numFmtId="0" fontId="37" fillId="0" borderId="3" xfId="0" applyFont="1" applyBorder="1" applyAlignment="1">
      <alignment horizontal="center" vertical="center"/>
    </xf>
    <xf numFmtId="0" fontId="37" fillId="0" borderId="6" xfId="0" applyFont="1" applyBorder="1" applyAlignment="1">
      <alignment horizontal="center" vertical="center" wrapText="1"/>
    </xf>
    <xf numFmtId="0" fontId="37" fillId="0" borderId="13" xfId="0" applyFont="1" applyBorder="1" applyAlignment="1">
      <alignment horizontal="center" vertical="center"/>
    </xf>
    <xf numFmtId="0" fontId="23" fillId="0" borderId="13" xfId="0" applyFont="1" applyBorder="1" applyAlignment="1">
      <alignment horizontal="center" vertical="center" wrapText="1"/>
    </xf>
    <xf numFmtId="0" fontId="37" fillId="0" borderId="13" xfId="0" applyFont="1" applyBorder="1" applyAlignment="1">
      <alignment horizontal="center"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23" fillId="0" borderId="0" xfId="0" applyFont="1" applyAlignment="1">
      <alignment horizontal="center" vertical="center"/>
    </xf>
    <xf numFmtId="0" fontId="37" fillId="0" borderId="3" xfId="0" applyFont="1" applyBorder="1" applyAlignment="1">
      <alignment horizontal="center" vertical="center" wrapText="1"/>
    </xf>
    <xf numFmtId="0" fontId="37" fillId="0" borderId="16" xfId="0" applyFont="1" applyBorder="1" applyAlignment="1">
      <alignment horizontal="center" vertical="center" textRotation="255"/>
    </xf>
    <xf numFmtId="0" fontId="37" fillId="0" borderId="24" xfId="0" applyFont="1" applyBorder="1" applyAlignment="1">
      <alignment horizontal="center" vertical="center" textRotation="255"/>
    </xf>
    <xf numFmtId="0" fontId="37" fillId="0" borderId="12" xfId="0" applyFont="1" applyBorder="1" applyAlignment="1">
      <alignment horizontal="center" vertical="center" textRotation="255"/>
    </xf>
    <xf numFmtId="0" fontId="37" fillId="0" borderId="2" xfId="10" applyFont="1" applyBorder="1" applyAlignment="1">
      <alignment horizontal="center" vertical="center"/>
    </xf>
    <xf numFmtId="0" fontId="37" fillId="0" borderId="6" xfId="10" applyFont="1" applyBorder="1" applyAlignment="1">
      <alignment horizontal="center" vertical="center"/>
    </xf>
    <xf numFmtId="0" fontId="37" fillId="0" borderId="7" xfId="10" applyFont="1" applyBorder="1" applyAlignment="1">
      <alignment horizontal="center" vertical="center"/>
    </xf>
    <xf numFmtId="0" fontId="22" fillId="0" borderId="0" xfId="0" applyFont="1" applyAlignment="1">
      <alignment horizontal="center" vertical="center"/>
    </xf>
    <xf numFmtId="0" fontId="37" fillId="0" borderId="0" xfId="0" applyFont="1" applyAlignment="1">
      <alignment horizontal="center" vertical="top"/>
    </xf>
    <xf numFmtId="0" fontId="37" fillId="4" borderId="0" xfId="0" applyFont="1" applyFill="1" applyAlignment="1">
      <alignment horizontal="left" vertical="center" shrinkToFit="1"/>
    </xf>
    <xf numFmtId="0" fontId="37" fillId="0" borderId="0" xfId="0" applyFont="1" applyAlignment="1">
      <alignment horizontal="center" vertical="center" wrapText="1"/>
    </xf>
    <xf numFmtId="0" fontId="21" fillId="0" borderId="0" xfId="0" applyFont="1" applyAlignment="1">
      <alignment horizontal="center" vertical="center" wrapText="1"/>
    </xf>
    <xf numFmtId="0" fontId="73" fillId="0" borderId="0" xfId="0" applyFont="1" applyAlignment="1">
      <alignment horizontal="center" vertical="center" textRotation="255" wrapText="1"/>
    </xf>
    <xf numFmtId="49" fontId="23" fillId="0" borderId="0" xfId="0" applyNumberFormat="1" applyFont="1" applyAlignment="1">
      <alignment horizontal="center" vertical="center" textRotation="255"/>
    </xf>
    <xf numFmtId="0" fontId="23" fillId="0" borderId="0" xfId="0" applyFont="1" applyAlignment="1">
      <alignment vertical="top" wrapText="1"/>
    </xf>
    <xf numFmtId="0" fontId="43" fillId="0" borderId="0" xfId="10" applyFont="1" applyAlignment="1">
      <alignment horizontal="center" vertical="center" wrapText="1"/>
    </xf>
    <xf numFmtId="0" fontId="27" fillId="0" borderId="0" xfId="10" applyFont="1" applyAlignment="1">
      <alignment vertical="top" wrapText="1"/>
    </xf>
    <xf numFmtId="0" fontId="61" fillId="0" borderId="0" xfId="10" applyFont="1" applyAlignment="1">
      <alignment horizontal="center" vertical="center"/>
    </xf>
    <xf numFmtId="0" fontId="41" fillId="0" borderId="0" xfId="10" applyFont="1">
      <alignment vertical="center"/>
    </xf>
    <xf numFmtId="0" fontId="41" fillId="0" borderId="0" xfId="10" applyFont="1" applyAlignment="1">
      <alignment horizontal="center" vertical="center"/>
    </xf>
    <xf numFmtId="0" fontId="41" fillId="0" borderId="29" xfId="10" applyFont="1" applyBorder="1">
      <alignment vertical="center"/>
    </xf>
    <xf numFmtId="0" fontId="37" fillId="0" borderId="0" xfId="10" applyFont="1" applyAlignment="1">
      <alignment horizontal="center" vertical="top"/>
    </xf>
    <xf numFmtId="176" fontId="41" fillId="0" borderId="6" xfId="10" applyNumberFormat="1" applyFont="1" applyBorder="1" applyAlignment="1">
      <alignment horizontal="center" vertical="center"/>
    </xf>
    <xf numFmtId="0" fontId="41" fillId="0" borderId="17" xfId="10" applyFont="1" applyBorder="1">
      <alignment vertical="center"/>
    </xf>
    <xf numFmtId="0" fontId="41" fillId="0" borderId="19" xfId="10" applyFont="1" applyBorder="1">
      <alignment vertical="center"/>
    </xf>
    <xf numFmtId="0" fontId="41" fillId="0" borderId="18" xfId="10" applyFont="1" applyBorder="1">
      <alignment vertical="center"/>
    </xf>
    <xf numFmtId="0" fontId="37" fillId="0" borderId="0" xfId="10" applyFont="1" applyAlignment="1">
      <alignment horizontal="center" vertical="center" shrinkToFit="1"/>
    </xf>
    <xf numFmtId="0" fontId="41" fillId="0" borderId="0" xfId="26" applyFont="1" applyAlignment="1">
      <alignment horizontal="center" vertical="center"/>
    </xf>
    <xf numFmtId="0" fontId="27" fillId="0" borderId="0" xfId="26" applyFont="1" applyAlignment="1">
      <alignment vertical="top" wrapText="1"/>
    </xf>
    <xf numFmtId="0" fontId="37" fillId="0" borderId="0" xfId="26" applyFont="1" applyAlignment="1">
      <alignment horizontal="center" vertical="top"/>
    </xf>
    <xf numFmtId="0" fontId="41" fillId="0" borderId="6" xfId="26" applyFont="1" applyBorder="1" applyAlignment="1">
      <alignment horizontal="center" vertical="center" shrinkToFit="1"/>
    </xf>
    <xf numFmtId="0" fontId="41" fillId="0" borderId="0" xfId="26" applyFont="1" applyAlignment="1">
      <alignment horizontal="center" vertical="center" shrinkToFit="1"/>
    </xf>
    <xf numFmtId="38" fontId="6" fillId="0" borderId="13" xfId="2" applyFont="1" applyBorder="1">
      <alignment vertical="center"/>
    </xf>
    <xf numFmtId="0" fontId="55" fillId="0" borderId="14" xfId="10" applyFont="1" applyBorder="1" applyAlignment="1">
      <alignment vertical="center" wrapText="1"/>
    </xf>
    <xf numFmtId="0" fontId="55" fillId="0" borderId="0" xfId="10" applyFont="1" applyAlignment="1">
      <alignment vertical="center" wrapText="1"/>
    </xf>
    <xf numFmtId="0" fontId="37" fillId="0" borderId="0" xfId="14" applyFont="1">
      <alignment vertical="center"/>
    </xf>
    <xf numFmtId="0" fontId="23" fillId="0" borderId="0" xfId="14" applyFont="1">
      <alignment vertical="center"/>
    </xf>
    <xf numFmtId="0" fontId="41" fillId="0" borderId="0" xfId="14" applyFont="1">
      <alignment vertical="center"/>
    </xf>
    <xf numFmtId="0" fontId="37" fillId="0" borderId="0" xfId="14" applyFont="1" applyAlignment="1">
      <alignment horizontal="center" vertical="center"/>
    </xf>
    <xf numFmtId="0" fontId="52" fillId="0" borderId="0" xfId="14" applyFont="1">
      <alignment vertical="center"/>
    </xf>
    <xf numFmtId="0" fontId="37" fillId="0" borderId="0" xfId="14" applyFont="1" applyAlignment="1">
      <alignment horizontal="center" vertical="center" shrinkToFit="1"/>
    </xf>
    <xf numFmtId="183" fontId="41" fillId="0" borderId="0" xfId="10" applyNumberFormat="1" applyFont="1" applyAlignment="1">
      <alignment vertical="center" shrinkToFit="1"/>
    </xf>
    <xf numFmtId="0" fontId="61" fillId="0" borderId="0" xfId="14" applyFont="1" applyAlignment="1">
      <alignment horizontal="center" vertical="center"/>
    </xf>
    <xf numFmtId="0" fontId="27" fillId="0" borderId="0" xfId="14" applyFont="1" applyAlignment="1">
      <alignment vertical="top" wrapText="1"/>
    </xf>
    <xf numFmtId="0" fontId="27" fillId="0" borderId="0" xfId="14" applyFont="1" applyAlignment="1">
      <alignment horizontal="center" vertical="top" wrapText="1"/>
    </xf>
    <xf numFmtId="0" fontId="37" fillId="0" borderId="0" xfId="15" applyFont="1">
      <alignment vertical="center"/>
    </xf>
    <xf numFmtId="0" fontId="18" fillId="0" borderId="0" xfId="14" applyFont="1">
      <alignment vertical="center"/>
    </xf>
    <xf numFmtId="0" fontId="18" fillId="0" borderId="7" xfId="14" applyFont="1" applyBorder="1">
      <alignment vertical="center"/>
    </xf>
    <xf numFmtId="0" fontId="37" fillId="0" borderId="0" xfId="15" applyFont="1" applyAlignment="1">
      <alignment horizontal="center" vertical="center"/>
    </xf>
    <xf numFmtId="0" fontId="45" fillId="0" borderId="0" xfId="14" applyFont="1">
      <alignment vertical="center"/>
    </xf>
    <xf numFmtId="0" fontId="18" fillId="0" borderId="2" xfId="14" applyFont="1" applyBorder="1">
      <alignment vertical="center"/>
    </xf>
    <xf numFmtId="0" fontId="18" fillId="0" borderId="5" xfId="14" applyFont="1" applyBorder="1">
      <alignment vertical="center"/>
    </xf>
    <xf numFmtId="0" fontId="45" fillId="0" borderId="0" xfId="14" applyFont="1" applyAlignment="1">
      <alignment vertical="center" wrapText="1"/>
    </xf>
    <xf numFmtId="0" fontId="79" fillId="0" borderId="0" xfId="0" applyFont="1">
      <alignment vertical="center"/>
    </xf>
    <xf numFmtId="0" fontId="81" fillId="0" borderId="13" xfId="0" applyFont="1" applyBorder="1" applyAlignment="1">
      <alignment horizontal="center" vertical="center"/>
    </xf>
    <xf numFmtId="0" fontId="82" fillId="0" borderId="13" xfId="0" applyFont="1" applyBorder="1" applyAlignment="1">
      <alignment horizontal="center" vertical="center"/>
    </xf>
    <xf numFmtId="0" fontId="82" fillId="0" borderId="13" xfId="0" applyFont="1" applyBorder="1" applyAlignment="1">
      <alignment horizontal="center" vertical="center" wrapText="1"/>
    </xf>
    <xf numFmtId="0" fontId="80" fillId="0" borderId="0" xfId="0" applyFont="1">
      <alignment vertical="center"/>
    </xf>
    <xf numFmtId="0" fontId="83" fillId="0" borderId="0" xfId="0" applyFont="1">
      <alignment vertical="center"/>
    </xf>
    <xf numFmtId="0" fontId="83" fillId="0" borderId="13" xfId="0" applyFont="1" applyBorder="1" applyAlignment="1">
      <alignment horizontal="center" vertical="center"/>
    </xf>
    <xf numFmtId="0" fontId="0" fillId="8" borderId="13" xfId="0" applyFill="1" applyBorder="1">
      <alignment vertical="center"/>
    </xf>
    <xf numFmtId="0" fontId="0" fillId="11" borderId="13" xfId="0" applyFill="1" applyBorder="1">
      <alignment vertical="center"/>
    </xf>
    <xf numFmtId="14" fontId="0" fillId="8" borderId="13" xfId="0" applyNumberFormat="1" applyFill="1" applyBorder="1">
      <alignment vertical="center"/>
    </xf>
    <xf numFmtId="0" fontId="81" fillId="0" borderId="0" xfId="0" applyFont="1" applyAlignment="1">
      <alignment horizontal="left" vertical="center"/>
    </xf>
    <xf numFmtId="0" fontId="85" fillId="0" borderId="0" xfId="0" applyFont="1">
      <alignment vertical="center"/>
    </xf>
    <xf numFmtId="0" fontId="83" fillId="0" borderId="0" xfId="0" applyFont="1" applyAlignment="1">
      <alignment horizontal="right" vertical="center"/>
    </xf>
    <xf numFmtId="0" fontId="41" fillId="0" borderId="0" xfId="10" applyFont="1" applyAlignment="1">
      <alignment horizontal="center" vertical="center" wrapText="1"/>
    </xf>
    <xf numFmtId="0" fontId="41" fillId="0" borderId="0" xfId="10" applyFont="1" applyAlignment="1">
      <alignment horizontal="right" vertical="center" wrapText="1"/>
    </xf>
    <xf numFmtId="0" fontId="0" fillId="0" borderId="0" xfId="0" applyAlignment="1">
      <alignment horizontal="center" vertical="center"/>
    </xf>
    <xf numFmtId="0" fontId="57" fillId="0" borderId="0" xfId="14" applyFont="1">
      <alignment vertical="center"/>
    </xf>
    <xf numFmtId="0" fontId="37" fillId="0" borderId="1" xfId="10" applyFont="1" applyBorder="1" applyAlignment="1">
      <alignment horizontal="center" vertical="center"/>
    </xf>
    <xf numFmtId="38" fontId="37" fillId="9" borderId="1" xfId="2" applyFont="1" applyFill="1" applyBorder="1" applyAlignment="1" applyProtection="1">
      <alignment horizontal="center" vertical="center"/>
    </xf>
    <xf numFmtId="38" fontId="37" fillId="9" borderId="6" xfId="2" applyFont="1" applyFill="1" applyBorder="1" applyAlignment="1" applyProtection="1">
      <alignment horizontal="center" vertical="center"/>
    </xf>
    <xf numFmtId="0" fontId="84" fillId="0" borderId="0" xfId="0" applyFont="1">
      <alignment vertical="center"/>
    </xf>
    <xf numFmtId="0" fontId="0" fillId="0" borderId="13" xfId="0" applyBorder="1" applyAlignment="1">
      <alignment horizontal="center" vertical="center"/>
    </xf>
    <xf numFmtId="0" fontId="5" fillId="0" borderId="0" xfId="33">
      <alignment vertical="center"/>
    </xf>
    <xf numFmtId="0" fontId="83" fillId="0" borderId="0" xfId="0" applyFont="1" applyAlignment="1">
      <alignment horizontal="center" vertical="center"/>
    </xf>
    <xf numFmtId="0" fontId="83" fillId="0" borderId="8" xfId="0" applyFont="1" applyBorder="1" applyAlignment="1">
      <alignment horizontal="center" vertical="center"/>
    </xf>
    <xf numFmtId="0" fontId="4" fillId="0" borderId="0" xfId="33" applyFont="1">
      <alignment vertical="center"/>
    </xf>
    <xf numFmtId="0" fontId="5" fillId="0" borderId="13" xfId="33" applyBorder="1" applyAlignment="1">
      <alignment horizontal="center" vertical="center"/>
    </xf>
    <xf numFmtId="0" fontId="52" fillId="0" borderId="14" xfId="10" applyFont="1" applyBorder="1" applyAlignment="1">
      <alignment vertical="center" shrinkToFit="1"/>
    </xf>
    <xf numFmtId="0" fontId="52" fillId="0" borderId="28" xfId="10" applyFont="1" applyBorder="1" applyAlignment="1">
      <alignment vertical="center" shrinkToFit="1"/>
    </xf>
    <xf numFmtId="0" fontId="52" fillId="0" borderId="15" xfId="10" applyFont="1" applyBorder="1" applyAlignment="1">
      <alignment vertical="center" shrinkToFit="1"/>
    </xf>
    <xf numFmtId="0" fontId="52" fillId="0" borderId="23" xfId="10" applyFont="1" applyBorder="1" applyAlignment="1">
      <alignment vertical="center" shrinkToFit="1"/>
    </xf>
    <xf numFmtId="0" fontId="76" fillId="0" borderId="14" xfId="10" applyFont="1" applyBorder="1" applyAlignment="1">
      <alignment horizontal="center" vertical="center" wrapText="1"/>
    </xf>
    <xf numFmtId="0" fontId="76" fillId="0" borderId="0" xfId="10" applyFont="1" applyAlignment="1">
      <alignment horizontal="center" vertical="center" wrapText="1"/>
    </xf>
    <xf numFmtId="0" fontId="83" fillId="0" borderId="0" xfId="33" applyFont="1">
      <alignment vertical="center"/>
    </xf>
    <xf numFmtId="0" fontId="37" fillId="0" borderId="8" xfId="10" applyFont="1" applyBorder="1" applyAlignment="1">
      <alignment horizontal="center" vertical="center" wrapText="1"/>
    </xf>
    <xf numFmtId="0" fontId="37" fillId="0" borderId="0" xfId="10" applyFont="1" applyAlignment="1">
      <alignment horizontal="center" vertical="center" wrapText="1"/>
    </xf>
    <xf numFmtId="0" fontId="37" fillId="0" borderId="8" xfId="10" applyFont="1" applyBorder="1" applyAlignment="1">
      <alignment horizontal="center" vertical="center"/>
    </xf>
    <xf numFmtId="0" fontId="37" fillId="0" borderId="2" xfId="10" applyFont="1" applyBorder="1">
      <alignment vertical="center"/>
    </xf>
    <xf numFmtId="0" fontId="37" fillId="0" borderId="0" xfId="34" applyFont="1">
      <alignment vertical="center"/>
    </xf>
    <xf numFmtId="0" fontId="23" fillId="0" borderId="0" xfId="34" applyFont="1">
      <alignment vertical="center"/>
    </xf>
    <xf numFmtId="0" fontId="41" fillId="0" borderId="0" xfId="34" applyFont="1">
      <alignment vertical="center"/>
    </xf>
    <xf numFmtId="0" fontId="37" fillId="0" borderId="0" xfId="34" applyFont="1" applyAlignment="1">
      <alignment horizontal="center" vertical="center"/>
    </xf>
    <xf numFmtId="0" fontId="37" fillId="0" borderId="0" xfId="35" applyFont="1" applyAlignment="1">
      <alignment horizontal="right" vertical="center"/>
    </xf>
    <xf numFmtId="0" fontId="52" fillId="0" borderId="0" xfId="34" applyFont="1">
      <alignment vertical="center"/>
    </xf>
    <xf numFmtId="0" fontId="37" fillId="0" borderId="0" xfId="34" applyFont="1" applyAlignment="1">
      <alignment horizontal="center" vertical="center" shrinkToFit="1"/>
    </xf>
    <xf numFmtId="0" fontId="37" fillId="0" borderId="0" xfId="36" applyFont="1">
      <alignment vertical="center"/>
    </xf>
    <xf numFmtId="0" fontId="37" fillId="0" borderId="0" xfId="36" applyFont="1" applyAlignment="1">
      <alignment horizontal="right" vertical="center"/>
    </xf>
    <xf numFmtId="0" fontId="37" fillId="0" borderId="0" xfId="36" applyFont="1" applyAlignment="1">
      <alignment horizontal="center" vertical="center" shrinkToFit="1"/>
    </xf>
    <xf numFmtId="0" fontId="37" fillId="0" borderId="0" xfId="36" applyFont="1" applyAlignment="1">
      <alignment horizontal="center" vertical="center"/>
    </xf>
    <xf numFmtId="58" fontId="37" fillId="0" borderId="0" xfId="36" applyNumberFormat="1" applyFont="1" applyAlignment="1">
      <alignment horizontal="right" vertical="center" shrinkToFit="1"/>
    </xf>
    <xf numFmtId="0" fontId="41" fillId="0" borderId="0" xfId="36" applyFont="1">
      <alignment vertical="center"/>
    </xf>
    <xf numFmtId="0" fontId="43" fillId="0" borderId="0" xfId="36" applyFont="1" applyAlignment="1">
      <alignment horizontal="center" vertical="center" wrapText="1"/>
    </xf>
    <xf numFmtId="183" fontId="41" fillId="0" borderId="0" xfId="36" applyNumberFormat="1" applyFont="1" applyAlignment="1">
      <alignment vertical="center" shrinkToFit="1"/>
    </xf>
    <xf numFmtId="0" fontId="61" fillId="0" borderId="0" xfId="34" applyFont="1" applyAlignment="1">
      <alignment horizontal="center" vertical="center"/>
    </xf>
    <xf numFmtId="0" fontId="44" fillId="0" borderId="0" xfId="34" applyFont="1">
      <alignment vertical="center"/>
    </xf>
    <xf numFmtId="0" fontId="27" fillId="0" borderId="0" xfId="34" applyFont="1" applyAlignment="1">
      <alignment vertical="top" wrapText="1"/>
    </xf>
    <xf numFmtId="0" fontId="27" fillId="0" borderId="0" xfId="34" applyFont="1" applyAlignment="1">
      <alignment horizontal="center" vertical="top" wrapText="1"/>
    </xf>
    <xf numFmtId="183" fontId="90" fillId="12" borderId="1" xfId="35" applyNumberFormat="1" applyFont="1" applyFill="1" applyBorder="1" applyAlignment="1">
      <alignment vertical="center" shrinkToFit="1"/>
    </xf>
    <xf numFmtId="183" fontId="90" fillId="12" borderId="6" xfId="35" applyNumberFormat="1" applyFont="1" applyFill="1" applyBorder="1" applyAlignment="1">
      <alignment vertical="center" shrinkToFit="1"/>
    </xf>
    <xf numFmtId="0" fontId="37" fillId="0" borderId="0" xfId="37" applyFont="1">
      <alignment vertical="center"/>
    </xf>
    <xf numFmtId="0" fontId="18" fillId="0" borderId="0" xfId="34" applyFont="1">
      <alignment vertical="center"/>
    </xf>
    <xf numFmtId="0" fontId="37" fillId="0" borderId="0" xfId="37" applyFont="1" applyAlignment="1">
      <alignment horizontal="center" vertical="center"/>
    </xf>
    <xf numFmtId="0" fontId="45" fillId="0" borderId="0" xfId="34" applyFont="1" applyAlignment="1">
      <alignment vertical="center" wrapText="1"/>
    </xf>
    <xf numFmtId="0" fontId="45" fillId="0" borderId="0" xfId="34" applyFont="1">
      <alignment vertical="center"/>
    </xf>
    <xf numFmtId="0" fontId="42" fillId="0" borderId="0" xfId="36" applyFont="1">
      <alignment vertical="center"/>
    </xf>
    <xf numFmtId="0" fontId="40" fillId="0" borderId="0" xfId="36" applyFont="1">
      <alignment vertical="center"/>
    </xf>
    <xf numFmtId="0" fontId="26" fillId="0" borderId="0" xfId="38" applyFont="1">
      <alignment vertical="center"/>
    </xf>
    <xf numFmtId="0" fontId="91" fillId="0" borderId="0" xfId="38" applyFont="1">
      <alignment vertical="center"/>
    </xf>
    <xf numFmtId="0" fontId="68" fillId="0" borderId="0" xfId="38" applyFont="1" applyAlignment="1"/>
    <xf numFmtId="0" fontId="3" fillId="0" borderId="0" xfId="38">
      <alignment vertical="center"/>
    </xf>
    <xf numFmtId="0" fontId="92" fillId="0" borderId="0" xfId="38" applyFont="1" applyAlignment="1">
      <alignment horizontal="center" vertical="center"/>
    </xf>
    <xf numFmtId="0" fontId="51" fillId="0" borderId="0" xfId="4" quotePrefix="1" applyFont="1">
      <alignment vertical="center"/>
    </xf>
    <xf numFmtId="0" fontId="93" fillId="0" borderId="0" xfId="4" applyFont="1">
      <alignment vertical="center"/>
    </xf>
    <xf numFmtId="0" fontId="94" fillId="0" borderId="0" xfId="4" applyFont="1" applyAlignment="1">
      <alignment horizontal="left" vertical="center"/>
    </xf>
    <xf numFmtId="0" fontId="94" fillId="0" borderId="0" xfId="4" applyFont="1">
      <alignment vertical="center"/>
    </xf>
    <xf numFmtId="0" fontId="26" fillId="0" borderId="0" xfId="4">
      <alignment vertical="center"/>
    </xf>
    <xf numFmtId="0" fontId="97" fillId="0" borderId="13" xfId="4" applyFont="1" applyBorder="1" applyAlignment="1">
      <alignment horizontal="center" vertical="center" wrapText="1"/>
    </xf>
    <xf numFmtId="0" fontId="92" fillId="0" borderId="4" xfId="37" applyFont="1" applyBorder="1" applyAlignment="1">
      <alignment vertical="center" shrinkToFit="1"/>
    </xf>
    <xf numFmtId="0" fontId="92" fillId="0" borderId="3" xfId="37" applyFont="1" applyBorder="1" applyAlignment="1">
      <alignment vertical="center" shrinkToFit="1"/>
    </xf>
    <xf numFmtId="0" fontId="92" fillId="0" borderId="0" xfId="37" applyFont="1">
      <alignment vertical="center"/>
    </xf>
    <xf numFmtId="0" fontId="92" fillId="0" borderId="0" xfId="37" applyFont="1" applyAlignment="1">
      <alignment vertical="center" shrinkToFit="1"/>
    </xf>
    <xf numFmtId="0" fontId="92" fillId="0" borderId="0" xfId="37" applyFont="1" applyAlignment="1">
      <alignment horizontal="left" vertical="center"/>
    </xf>
    <xf numFmtId="0" fontId="98" fillId="0" borderId="0" xfId="37" applyFont="1" applyAlignment="1">
      <alignment vertical="center" wrapText="1"/>
    </xf>
    <xf numFmtId="0" fontId="37" fillId="0" borderId="0" xfId="0" applyFont="1" applyAlignment="1">
      <alignment vertical="top"/>
    </xf>
    <xf numFmtId="0" fontId="37" fillId="0" borderId="44" xfId="0" applyFont="1" applyBorder="1" applyAlignment="1">
      <alignment horizontal="center" vertical="center"/>
    </xf>
    <xf numFmtId="0" fontId="37" fillId="0" borderId="42" xfId="0" applyFont="1" applyBorder="1" applyAlignment="1">
      <alignment horizontal="center" vertical="center"/>
    </xf>
    <xf numFmtId="0" fontId="37" fillId="0" borderId="43" xfId="0" applyFont="1" applyBorder="1" applyAlignment="1">
      <alignment horizontal="center" vertical="center"/>
    </xf>
    <xf numFmtId="0" fontId="37" fillId="4" borderId="44" xfId="0" applyFont="1" applyFill="1" applyBorder="1" applyAlignment="1">
      <alignment horizontal="center" vertical="center" shrinkToFit="1"/>
    </xf>
    <xf numFmtId="0" fontId="37" fillId="4" borderId="42" xfId="0" applyFont="1" applyFill="1" applyBorder="1" applyAlignment="1">
      <alignment horizontal="center" vertical="center" shrinkToFit="1"/>
    </xf>
    <xf numFmtId="0" fontId="37" fillId="4" borderId="43" xfId="0" applyFont="1" applyFill="1" applyBorder="1" applyAlignment="1">
      <alignment horizontal="center" vertical="center" shrinkToFit="1"/>
    </xf>
    <xf numFmtId="0" fontId="81" fillId="0" borderId="0" xfId="0" applyFont="1">
      <alignment vertical="center"/>
    </xf>
    <xf numFmtId="0" fontId="85" fillId="0" borderId="0" xfId="0" applyFont="1" applyAlignment="1">
      <alignment horizontal="center" vertical="center"/>
    </xf>
    <xf numFmtId="0" fontId="51" fillId="0" borderId="0" xfId="10" applyFont="1" applyAlignment="1">
      <alignment horizontal="center" vertical="center" wrapText="1"/>
    </xf>
    <xf numFmtId="38" fontId="37" fillId="0" borderId="0" xfId="2" applyFont="1" applyFill="1" applyBorder="1" applyAlignment="1" applyProtection="1">
      <alignment horizontal="center" vertical="center" wrapText="1"/>
    </xf>
    <xf numFmtId="38" fontId="86" fillId="0" borderId="0" xfId="2" applyFont="1" applyFill="1" applyBorder="1" applyAlignment="1" applyProtection="1">
      <alignment horizontal="center" vertical="center" wrapText="1"/>
    </xf>
    <xf numFmtId="0" fontId="37" fillId="0" borderId="10" xfId="34" applyFont="1" applyBorder="1">
      <alignment vertical="center"/>
    </xf>
    <xf numFmtId="0" fontId="41" fillId="0" borderId="10" xfId="34" applyFont="1" applyBorder="1">
      <alignment vertical="center"/>
    </xf>
    <xf numFmtId="0" fontId="41" fillId="0" borderId="10" xfId="34" applyFont="1" applyBorder="1" applyAlignment="1">
      <alignment horizontal="right" vertical="center" wrapText="1"/>
    </xf>
    <xf numFmtId="0" fontId="41" fillId="0" borderId="10" xfId="34" applyFont="1" applyBorder="1" applyAlignment="1">
      <alignment horizontal="center" vertical="center" wrapText="1"/>
    </xf>
    <xf numFmtId="0" fontId="41" fillId="0" borderId="10" xfId="34" applyFont="1" applyBorder="1" applyAlignment="1">
      <alignment vertical="center" wrapText="1"/>
    </xf>
    <xf numFmtId="0" fontId="23" fillId="0" borderId="0" xfId="17" applyFont="1">
      <alignment vertical="center"/>
    </xf>
    <xf numFmtId="0" fontId="103" fillId="0" borderId="0" xfId="17" applyFont="1">
      <alignment vertical="center"/>
    </xf>
    <xf numFmtId="0" fontId="37" fillId="0" borderId="6" xfId="34" applyFont="1" applyBorder="1">
      <alignment vertical="center"/>
    </xf>
    <xf numFmtId="0" fontId="41" fillId="0" borderId="6" xfId="34" applyFont="1" applyBorder="1">
      <alignment vertical="center"/>
    </xf>
    <xf numFmtId="0" fontId="41" fillId="0" borderId="0" xfId="34" applyFont="1" applyAlignment="1">
      <alignment horizontal="center" vertical="center"/>
    </xf>
    <xf numFmtId="0" fontId="37" fillId="0" borderId="0" xfId="34" applyFont="1" applyAlignment="1">
      <alignment horizontal="left" vertical="center"/>
    </xf>
    <xf numFmtId="0" fontId="2" fillId="0" borderId="0" xfId="33" applyFont="1">
      <alignment vertical="center"/>
    </xf>
    <xf numFmtId="0" fontId="0" fillId="0" borderId="0" xfId="0" applyAlignment="1">
      <alignment horizontal="left" vertical="center"/>
    </xf>
    <xf numFmtId="0" fontId="0" fillId="0" borderId="0" xfId="0" applyAlignment="1">
      <alignment horizontal="left" vertical="center" wrapText="1"/>
    </xf>
    <xf numFmtId="0" fontId="107" fillId="0" borderId="3" xfId="0" applyFont="1" applyBorder="1" applyAlignment="1">
      <alignment horizontal="center" vertical="center"/>
    </xf>
    <xf numFmtId="184" fontId="37" fillId="8" borderId="13" xfId="0" applyNumberFormat="1" applyFont="1" applyFill="1" applyBorder="1" applyAlignment="1" applyProtection="1">
      <alignment horizontal="center" vertical="center"/>
      <protection locked="0"/>
    </xf>
    <xf numFmtId="0" fontId="37" fillId="8" borderId="13" xfId="0" applyFont="1" applyFill="1" applyBorder="1" applyAlignment="1" applyProtection="1">
      <alignment horizontal="left" vertical="center" shrinkToFit="1"/>
      <protection locked="0"/>
    </xf>
    <xf numFmtId="0" fontId="51" fillId="8" borderId="13" xfId="0" applyFont="1" applyFill="1" applyBorder="1" applyAlignment="1" applyProtection="1">
      <alignment horizontal="left" vertical="center" shrinkToFit="1"/>
      <protection locked="0"/>
    </xf>
    <xf numFmtId="0" fontId="35" fillId="8" borderId="13" xfId="1" applyFill="1" applyBorder="1" applyAlignment="1" applyProtection="1">
      <alignment horizontal="left" vertical="center" shrinkToFit="1"/>
      <protection locked="0"/>
    </xf>
    <xf numFmtId="0" fontId="37" fillId="8" borderId="13" xfId="0" applyFont="1" applyFill="1" applyBorder="1" applyAlignment="1" applyProtection="1">
      <alignment horizontal="left" vertical="center"/>
      <protection locked="0"/>
    </xf>
    <xf numFmtId="0" fontId="37" fillId="8" borderId="13" xfId="0" applyFont="1" applyFill="1" applyBorder="1">
      <alignment vertical="center"/>
    </xf>
    <xf numFmtId="189" fontId="0" fillId="9" borderId="13" xfId="0" applyNumberFormat="1" applyFill="1" applyBorder="1">
      <alignment vertical="center"/>
    </xf>
    <xf numFmtId="188" fontId="0" fillId="9" borderId="13" xfId="0" applyNumberFormat="1" applyFill="1" applyBorder="1">
      <alignment vertical="center"/>
    </xf>
    <xf numFmtId="188" fontId="83" fillId="9" borderId="13" xfId="0" applyNumberFormat="1" applyFont="1" applyFill="1" applyBorder="1">
      <alignment vertical="center"/>
    </xf>
    <xf numFmtId="188" fontId="5" fillId="9" borderId="13" xfId="33" applyNumberFormat="1" applyFill="1" applyBorder="1">
      <alignment vertical="center"/>
    </xf>
    <xf numFmtId="188" fontId="0" fillId="9" borderId="7" xfId="0" applyNumberFormat="1" applyFill="1" applyBorder="1">
      <alignment vertical="center"/>
    </xf>
    <xf numFmtId="188" fontId="79" fillId="9" borderId="13" xfId="0" applyNumberFormat="1" applyFont="1" applyFill="1" applyBorder="1">
      <alignment vertical="center"/>
    </xf>
    <xf numFmtId="189" fontId="0" fillId="9" borderId="7" xfId="0" applyNumberFormat="1" applyFill="1" applyBorder="1">
      <alignment vertical="center"/>
    </xf>
    <xf numFmtId="189" fontId="79" fillId="9" borderId="16" xfId="0" applyNumberFormat="1" applyFont="1" applyFill="1" applyBorder="1">
      <alignment vertical="center"/>
    </xf>
    <xf numFmtId="189" fontId="79" fillId="9" borderId="41" xfId="0" applyNumberFormat="1" applyFont="1" applyFill="1" applyBorder="1">
      <alignment vertical="center"/>
    </xf>
    <xf numFmtId="12" fontId="37" fillId="0" borderId="0" xfId="14" applyNumberFormat="1" applyFont="1">
      <alignment vertical="center"/>
    </xf>
    <xf numFmtId="0" fontId="92" fillId="0" borderId="12" xfId="37" applyFont="1" applyBorder="1" applyAlignment="1">
      <alignment vertical="center" wrapText="1"/>
    </xf>
    <xf numFmtId="0" fontId="92" fillId="0" borderId="13" xfId="37" applyFont="1" applyBorder="1" applyAlignment="1">
      <alignment vertical="center" wrapText="1"/>
    </xf>
    <xf numFmtId="0" fontId="109" fillId="0" borderId="0" xfId="4" quotePrefix="1" applyFont="1">
      <alignment vertical="center"/>
    </xf>
    <xf numFmtId="0" fontId="97" fillId="0" borderId="12" xfId="4" applyFont="1" applyBorder="1" applyAlignment="1">
      <alignment horizontal="center" vertical="center" wrapText="1"/>
    </xf>
    <xf numFmtId="0" fontId="106" fillId="0" borderId="0" xfId="10" applyFont="1" applyAlignment="1">
      <alignment vertical="center" wrapText="1"/>
    </xf>
    <xf numFmtId="0" fontId="97" fillId="0" borderId="13" xfId="4" applyFont="1" applyBorder="1" applyAlignment="1">
      <alignment vertical="center" wrapText="1"/>
    </xf>
    <xf numFmtId="0" fontId="97" fillId="0" borderId="13" xfId="37" applyFont="1" applyBorder="1" applyAlignment="1">
      <alignment vertical="center" wrapText="1"/>
    </xf>
    <xf numFmtId="0" fontId="92" fillId="0" borderId="11" xfId="37" applyFont="1" applyBorder="1" applyAlignment="1">
      <alignment vertical="center" shrinkToFit="1"/>
    </xf>
    <xf numFmtId="0" fontId="92" fillId="0" borderId="5" xfId="37" applyFont="1" applyBorder="1" applyAlignment="1">
      <alignment vertical="center" shrinkToFit="1"/>
    </xf>
    <xf numFmtId="0" fontId="110" fillId="5" borderId="13" xfId="4" applyFont="1" applyFill="1" applyBorder="1" applyAlignment="1">
      <alignment vertical="center" wrapText="1"/>
    </xf>
    <xf numFmtId="0" fontId="110" fillId="5" borderId="13" xfId="4" applyFont="1" applyFill="1" applyBorder="1" applyAlignment="1">
      <alignment horizontal="center" vertical="center" wrapText="1"/>
    </xf>
    <xf numFmtId="0" fontId="110" fillId="5" borderId="13" xfId="37" applyFont="1" applyFill="1" applyBorder="1" applyAlignment="1">
      <alignment vertical="center" wrapText="1"/>
    </xf>
    <xf numFmtId="189" fontId="0" fillId="9" borderId="13" xfId="0" applyNumberFormat="1" applyFill="1" applyBorder="1" applyAlignment="1">
      <alignment horizontal="right" vertical="center"/>
    </xf>
    <xf numFmtId="0" fontId="47" fillId="0" borderId="0" xfId="0" applyFont="1" applyAlignment="1">
      <alignment vertical="top" wrapText="1"/>
    </xf>
    <xf numFmtId="0" fontId="79" fillId="0" borderId="0" xfId="0" applyFont="1" applyAlignment="1">
      <alignment horizontal="center" vertical="center"/>
    </xf>
    <xf numFmtId="0" fontId="79" fillId="0" borderId="0" xfId="0" applyFont="1" applyAlignment="1">
      <alignment horizontal="right" vertical="center"/>
    </xf>
    <xf numFmtId="0" fontId="79" fillId="8" borderId="17" xfId="0" applyFont="1" applyFill="1" applyBorder="1" applyAlignment="1">
      <alignment horizontal="center" vertical="center"/>
    </xf>
    <xf numFmtId="0" fontId="79" fillId="8" borderId="18" xfId="0" applyFont="1" applyFill="1" applyBorder="1" applyAlignment="1">
      <alignment horizontal="center" vertical="center"/>
    </xf>
    <xf numFmtId="0" fontId="79" fillId="0" borderId="18" xfId="0" applyFont="1" applyBorder="1" applyAlignment="1">
      <alignment horizontal="center" vertical="center"/>
    </xf>
    <xf numFmtId="0" fontId="79" fillId="0" borderId="30" xfId="0" applyFont="1" applyBorder="1">
      <alignment vertical="center"/>
    </xf>
    <xf numFmtId="0" fontId="79" fillId="8" borderId="25" xfId="0" applyFont="1" applyFill="1" applyBorder="1">
      <alignment vertical="center"/>
    </xf>
    <xf numFmtId="0" fontId="79" fillId="0" borderId="25" xfId="0" applyFont="1" applyBorder="1">
      <alignment vertical="center"/>
    </xf>
    <xf numFmtId="0" fontId="79" fillId="8" borderId="25" xfId="0" applyFont="1" applyFill="1" applyBorder="1" applyAlignment="1">
      <alignment horizontal="center" vertical="center"/>
    </xf>
    <xf numFmtId="0" fontId="79" fillId="0" borderId="25" xfId="0" applyFont="1" applyBorder="1" applyAlignment="1">
      <alignment horizontal="center" vertical="center"/>
    </xf>
    <xf numFmtId="0" fontId="79" fillId="0" borderId="20" xfId="0" applyFont="1" applyBorder="1">
      <alignment vertical="center"/>
    </xf>
    <xf numFmtId="0" fontId="79" fillId="0" borderId="21" xfId="0" applyFont="1" applyBorder="1">
      <alignment vertical="center"/>
    </xf>
    <xf numFmtId="0" fontId="79" fillId="8" borderId="21" xfId="0" applyFont="1" applyFill="1" applyBorder="1">
      <alignment vertical="center"/>
    </xf>
    <xf numFmtId="0" fontId="79" fillId="0" borderId="47" xfId="0" applyFont="1" applyBorder="1">
      <alignment vertical="center"/>
    </xf>
    <xf numFmtId="0" fontId="79" fillId="0" borderId="69" xfId="0" applyFont="1" applyBorder="1">
      <alignment vertical="center"/>
    </xf>
    <xf numFmtId="0" fontId="79" fillId="0" borderId="70" xfId="0" applyFont="1" applyBorder="1">
      <alignment vertical="center"/>
    </xf>
    <xf numFmtId="0" fontId="79" fillId="0" borderId="11" xfId="0" applyFont="1" applyBorder="1">
      <alignment vertical="center"/>
    </xf>
    <xf numFmtId="0" fontId="79" fillId="0" borderId="42" xfId="0" applyFont="1" applyBorder="1">
      <alignment vertical="center"/>
    </xf>
    <xf numFmtId="0" fontId="79" fillId="0" borderId="42" xfId="0" applyFont="1" applyBorder="1" applyAlignment="1">
      <alignment horizontal="right" vertical="center"/>
    </xf>
    <xf numFmtId="0" fontId="79" fillId="0" borderId="43" xfId="0" applyFont="1" applyBorder="1">
      <alignment vertical="center"/>
    </xf>
    <xf numFmtId="0" fontId="56" fillId="0" borderId="13" xfId="0" applyFont="1" applyBorder="1" applyAlignment="1">
      <alignment horizontal="center" vertical="center"/>
    </xf>
    <xf numFmtId="0" fontId="56" fillId="0" borderId="16" xfId="0" applyFont="1" applyBorder="1" applyAlignment="1">
      <alignment horizontal="center" vertical="center"/>
    </xf>
    <xf numFmtId="38" fontId="37" fillId="0" borderId="2" xfId="2" applyFont="1" applyBorder="1" applyAlignment="1" applyProtection="1">
      <alignment vertical="center" wrapText="1"/>
    </xf>
    <xf numFmtId="38" fontId="37" fillId="0" borderId="2" xfId="2" applyFont="1" applyFill="1" applyBorder="1" applyAlignment="1" applyProtection="1">
      <alignment vertical="center" wrapText="1"/>
    </xf>
    <xf numFmtId="38" fontId="37" fillId="0" borderId="2" xfId="2" applyFont="1" applyFill="1" applyBorder="1" applyAlignment="1" applyProtection="1">
      <alignment vertical="center"/>
    </xf>
    <xf numFmtId="0" fontId="42" fillId="0" borderId="0" xfId="10" applyFont="1" applyAlignment="1"/>
    <xf numFmtId="38" fontId="37" fillId="0" borderId="6" xfId="2" applyFont="1" applyBorder="1" applyAlignment="1" applyProtection="1">
      <alignment vertical="center" wrapText="1"/>
    </xf>
    <xf numFmtId="38" fontId="37" fillId="0" borderId="7" xfId="2" applyFont="1" applyBorder="1" applyAlignment="1" applyProtection="1">
      <alignment vertical="center" wrapText="1"/>
    </xf>
    <xf numFmtId="38" fontId="37" fillId="0" borderId="5" xfId="2" applyFont="1" applyBorder="1" applyAlignment="1" applyProtection="1">
      <alignment vertical="center" wrapText="1"/>
    </xf>
    <xf numFmtId="0" fontId="51" fillId="0" borderId="10" xfId="10" applyFont="1" applyBorder="1" applyAlignment="1">
      <alignment vertical="center" wrapText="1"/>
    </xf>
    <xf numFmtId="0" fontId="51" fillId="0" borderId="10" xfId="10" applyFont="1" applyBorder="1" applyAlignment="1"/>
    <xf numFmtId="38" fontId="37" fillId="0" borderId="5" xfId="2" applyFont="1" applyFill="1" applyBorder="1" applyAlignment="1" applyProtection="1">
      <alignment vertical="center" wrapText="1"/>
    </xf>
    <xf numFmtId="38" fontId="37" fillId="10" borderId="2" xfId="2" applyFont="1" applyFill="1" applyBorder="1" applyAlignment="1" applyProtection="1">
      <alignment vertical="center" wrapText="1"/>
    </xf>
    <xf numFmtId="0" fontId="79" fillId="0" borderId="66" xfId="0" applyFont="1" applyBorder="1" applyAlignment="1">
      <alignment horizontal="left" vertical="center" indent="1"/>
    </xf>
    <xf numFmtId="0" fontId="79" fillId="0" borderId="67" xfId="0" applyFont="1" applyBorder="1" applyAlignment="1">
      <alignment horizontal="left" vertical="center" indent="1"/>
    </xf>
    <xf numFmtId="0" fontId="116" fillId="0" borderId="18" xfId="0" applyFont="1" applyBorder="1" applyAlignment="1">
      <alignment horizontal="left" vertical="center" indent="1"/>
    </xf>
    <xf numFmtId="0" fontId="116" fillId="0" borderId="21" xfId="0" applyFont="1" applyBorder="1" applyAlignment="1">
      <alignment horizontal="left" vertical="center" indent="1"/>
    </xf>
    <xf numFmtId="0" fontId="37" fillId="4" borderId="12" xfId="0" applyFont="1" applyFill="1" applyBorder="1">
      <alignment vertical="center"/>
    </xf>
    <xf numFmtId="0" fontId="37" fillId="0" borderId="6" xfId="0" applyFont="1" applyBorder="1">
      <alignment vertical="center"/>
    </xf>
    <xf numFmtId="0" fontId="30" fillId="0" borderId="0" xfId="0" applyFont="1" applyAlignment="1">
      <alignment horizontal="left" vertical="center" indent="1"/>
    </xf>
    <xf numFmtId="0" fontId="107" fillId="0" borderId="13" xfId="0" applyFont="1" applyBorder="1" applyAlignment="1">
      <alignment horizontal="center" vertical="center"/>
    </xf>
    <xf numFmtId="180" fontId="37" fillId="0" borderId="0" xfId="14" applyNumberFormat="1" applyFont="1" applyProtection="1">
      <alignment vertical="center"/>
      <protection locked="0"/>
    </xf>
    <xf numFmtId="0" fontId="37" fillId="0" borderId="0" xfId="14" applyFont="1" applyAlignment="1" applyProtection="1">
      <alignment vertical="center" shrinkToFit="1"/>
      <protection locked="0"/>
    </xf>
    <xf numFmtId="180" fontId="37" fillId="0" borderId="0" xfId="14" applyNumberFormat="1" applyFont="1" applyAlignment="1" applyProtection="1">
      <alignment horizontal="center" vertical="center"/>
      <protection locked="0"/>
    </xf>
    <xf numFmtId="0" fontId="37" fillId="0" borderId="0" xfId="14" applyFont="1" applyAlignment="1" applyProtection="1">
      <alignment horizontal="center" vertical="center" shrinkToFit="1"/>
      <protection locked="0"/>
    </xf>
    <xf numFmtId="0" fontId="35" fillId="14" borderId="13" xfId="1" applyFill="1" applyBorder="1" applyAlignment="1" applyProtection="1">
      <alignment vertical="center"/>
    </xf>
    <xf numFmtId="0" fontId="35" fillId="15" borderId="13" xfId="1" applyFill="1" applyBorder="1" applyAlignment="1" applyProtection="1">
      <alignment vertical="center"/>
    </xf>
    <xf numFmtId="0" fontId="35" fillId="11" borderId="13" xfId="1" applyFill="1" applyBorder="1" applyAlignment="1" applyProtection="1">
      <alignment vertical="center"/>
    </xf>
    <xf numFmtId="0" fontId="79" fillId="5" borderId="68" xfId="0" applyFont="1" applyFill="1" applyBorder="1" applyAlignment="1">
      <alignment horizontal="center" vertical="center"/>
    </xf>
    <xf numFmtId="0" fontId="79" fillId="5" borderId="63" xfId="0" applyFont="1" applyFill="1" applyBorder="1" applyAlignment="1">
      <alignment horizontal="center" vertical="center"/>
    </xf>
    <xf numFmtId="0" fontId="79" fillId="5" borderId="21" xfId="0" applyFont="1" applyFill="1" applyBorder="1" applyAlignment="1">
      <alignment horizontal="center" vertical="center"/>
    </xf>
    <xf numFmtId="0" fontId="79" fillId="5" borderId="41" xfId="0" applyFont="1" applyFill="1" applyBorder="1" applyAlignment="1">
      <alignment horizontal="center" vertical="center"/>
    </xf>
    <xf numFmtId="0" fontId="79" fillId="5" borderId="44" xfId="0" applyFont="1" applyFill="1" applyBorder="1" applyAlignment="1">
      <alignment horizontal="center" vertical="center"/>
    </xf>
    <xf numFmtId="0" fontId="44" fillId="0" borderId="0" xfId="14" applyFont="1">
      <alignment vertical="center"/>
    </xf>
    <xf numFmtId="0" fontId="23" fillId="0" borderId="0" xfId="0" applyFont="1" applyAlignment="1">
      <alignment horizontal="left" vertical="top" wrapText="1"/>
    </xf>
    <xf numFmtId="0" fontId="37" fillId="8" borderId="13" xfId="0" applyFont="1" applyFill="1" applyBorder="1" applyAlignment="1" applyProtection="1">
      <alignment horizontal="left" vertical="center" wrapText="1" shrinkToFit="1"/>
      <protection locked="0"/>
    </xf>
    <xf numFmtId="0" fontId="0" fillId="8" borderId="13" xfId="0" applyFill="1" applyBorder="1" applyAlignment="1" applyProtection="1">
      <alignment horizontal="center" vertical="center" shrinkToFit="1"/>
      <protection locked="0"/>
    </xf>
    <xf numFmtId="189" fontId="0" fillId="8" borderId="16" xfId="0" applyNumberFormat="1" applyFill="1" applyBorder="1" applyProtection="1">
      <alignment vertical="center"/>
      <protection locked="0"/>
    </xf>
    <xf numFmtId="189" fontId="0" fillId="8" borderId="6" xfId="0" applyNumberFormat="1" applyFill="1" applyBorder="1" applyProtection="1">
      <alignment vertical="center"/>
      <protection locked="0"/>
    </xf>
    <xf numFmtId="189" fontId="0" fillId="8" borderId="41" xfId="0" applyNumberFormat="1" applyFill="1" applyBorder="1" applyProtection="1">
      <alignment vertical="center"/>
      <protection locked="0"/>
    </xf>
    <xf numFmtId="189" fontId="0" fillId="8" borderId="29" xfId="0" applyNumberFormat="1" applyFill="1" applyBorder="1" applyProtection="1">
      <alignment vertical="center"/>
      <protection locked="0"/>
    </xf>
    <xf numFmtId="0" fontId="0" fillId="5" borderId="13" xfId="0" applyFill="1" applyBorder="1" applyAlignment="1" applyProtection="1">
      <alignment horizontal="center" vertical="center"/>
      <protection locked="0"/>
    </xf>
    <xf numFmtId="0" fontId="0" fillId="8" borderId="0" xfId="0" applyFill="1" applyAlignment="1" applyProtection="1">
      <alignment horizontal="center" vertical="center" shrinkToFit="1"/>
      <protection locked="0"/>
    </xf>
    <xf numFmtId="0" fontId="0" fillId="8" borderId="13" xfId="0" applyFill="1" applyBorder="1" applyAlignment="1" applyProtection="1">
      <alignment horizontal="center" vertical="center"/>
      <protection locked="0"/>
    </xf>
    <xf numFmtId="188" fontId="0" fillId="8" borderId="13" xfId="0" applyNumberFormat="1" applyFill="1" applyBorder="1" applyAlignment="1" applyProtection="1">
      <alignment horizontal="right" vertical="center"/>
      <protection locked="0"/>
    </xf>
    <xf numFmtId="0" fontId="0" fillId="8" borderId="13" xfId="0" applyFill="1" applyBorder="1" applyProtection="1">
      <alignment vertical="center"/>
      <protection locked="0"/>
    </xf>
    <xf numFmtId="9" fontId="0" fillId="8" borderId="13" xfId="0" applyNumberFormat="1" applyFill="1" applyBorder="1" applyAlignment="1" applyProtection="1">
      <alignment horizontal="center" vertical="center"/>
      <protection locked="0"/>
    </xf>
    <xf numFmtId="14" fontId="0" fillId="8" borderId="13" xfId="0" applyNumberFormat="1" applyFill="1" applyBorder="1" applyProtection="1">
      <alignment vertical="center"/>
      <protection locked="0"/>
    </xf>
    <xf numFmtId="188" fontId="0" fillId="8" borderId="13" xfId="0" applyNumberFormat="1" applyFill="1" applyBorder="1" applyProtection="1">
      <alignment vertical="center"/>
      <protection locked="0"/>
    </xf>
    <xf numFmtId="0" fontId="83" fillId="5" borderId="13" xfId="0" applyFont="1" applyFill="1" applyBorder="1" applyAlignment="1" applyProtection="1">
      <alignment horizontal="center" vertical="center"/>
      <protection locked="0"/>
    </xf>
    <xf numFmtId="0" fontId="83" fillId="8" borderId="13" xfId="0" applyFont="1" applyFill="1" applyBorder="1" applyAlignment="1" applyProtection="1">
      <alignment vertical="center" shrinkToFit="1"/>
      <protection locked="0"/>
    </xf>
    <xf numFmtId="14" fontId="83" fillId="8" borderId="13" xfId="0" applyNumberFormat="1" applyFont="1" applyFill="1" applyBorder="1" applyProtection="1">
      <alignment vertical="center"/>
      <protection locked="0"/>
    </xf>
    <xf numFmtId="38" fontId="83" fillId="8" borderId="13" xfId="2" applyFont="1" applyFill="1" applyBorder="1" applyProtection="1">
      <alignment vertical="center"/>
      <protection locked="0"/>
    </xf>
    <xf numFmtId="9" fontId="83" fillId="8" borderId="13" xfId="32" applyFont="1" applyFill="1" applyBorder="1" applyAlignment="1" applyProtection="1">
      <alignment horizontal="center" vertical="center"/>
      <protection locked="0"/>
    </xf>
    <xf numFmtId="0" fontId="83" fillId="8" borderId="13" xfId="0" applyFont="1" applyFill="1" applyBorder="1" applyProtection="1">
      <alignment vertical="center"/>
      <protection locked="0"/>
    </xf>
    <xf numFmtId="0" fontId="5" fillId="5" borderId="13" xfId="33" applyFill="1" applyBorder="1" applyAlignment="1" applyProtection="1">
      <alignment horizontal="center" vertical="center"/>
      <protection locked="0"/>
    </xf>
    <xf numFmtId="0" fontId="87" fillId="8" borderId="13" xfId="33" applyFont="1" applyFill="1" applyBorder="1" applyAlignment="1" applyProtection="1">
      <alignment horizontal="center" vertical="center" shrinkToFit="1"/>
      <protection locked="0"/>
    </xf>
    <xf numFmtId="188" fontId="5" fillId="8" borderId="13" xfId="33" applyNumberFormat="1" applyFill="1" applyBorder="1" applyAlignment="1" applyProtection="1">
      <alignment horizontal="center" vertical="center"/>
      <protection locked="0"/>
    </xf>
    <xf numFmtId="0" fontId="88" fillId="8" borderId="16" xfId="0" applyFont="1" applyFill="1" applyBorder="1" applyAlignment="1" applyProtection="1">
      <alignment horizontal="center" vertical="center" shrinkToFit="1"/>
      <protection locked="0"/>
    </xf>
    <xf numFmtId="188" fontId="0" fillId="8" borderId="16" xfId="0" applyNumberFormat="1" applyFill="1" applyBorder="1" applyProtection="1">
      <alignment vertical="center"/>
      <protection locked="0"/>
    </xf>
    <xf numFmtId="188" fontId="0" fillId="8" borderId="7" xfId="0" applyNumberFormat="1" applyFill="1" applyBorder="1" applyProtection="1">
      <alignment vertical="center"/>
      <protection locked="0"/>
    </xf>
    <xf numFmtId="0" fontId="88" fillId="8" borderId="13" xfId="0" applyFont="1" applyFill="1" applyBorder="1" applyAlignment="1" applyProtection="1">
      <alignment horizontal="center" vertical="center" shrinkToFit="1"/>
      <protection locked="0"/>
    </xf>
    <xf numFmtId="0" fontId="83" fillId="8" borderId="13" xfId="0" applyFont="1" applyFill="1" applyBorder="1" applyAlignment="1" applyProtection="1">
      <alignment horizontal="center" vertical="center" shrinkToFit="1"/>
      <protection locked="0"/>
    </xf>
    <xf numFmtId="9" fontId="83" fillId="8" borderId="13" xfId="32" applyFont="1" applyFill="1" applyBorder="1" applyProtection="1">
      <alignment vertical="center"/>
      <protection locked="0"/>
    </xf>
    <xf numFmtId="0" fontId="79" fillId="8" borderId="18" xfId="0" applyFont="1" applyFill="1" applyBorder="1" applyAlignment="1">
      <alignment horizontal="left" vertical="center"/>
    </xf>
    <xf numFmtId="184" fontId="37" fillId="8" borderId="13" xfId="0" applyNumberFormat="1" applyFont="1" applyFill="1" applyBorder="1" applyAlignment="1" applyProtection="1">
      <alignment horizontal="left" vertical="center"/>
      <protection locked="0"/>
    </xf>
    <xf numFmtId="190" fontId="37" fillId="4" borderId="13" xfId="0" applyNumberFormat="1" applyFont="1" applyFill="1" applyBorder="1" applyAlignment="1">
      <alignment horizontal="left" vertical="center"/>
    </xf>
    <xf numFmtId="0" fontId="29" fillId="6" borderId="0" xfId="0" applyFont="1" applyFill="1" applyAlignment="1">
      <alignment horizontal="center" vertical="center" wrapText="1"/>
    </xf>
    <xf numFmtId="0" fontId="46" fillId="6" borderId="0" xfId="0" applyFont="1" applyFill="1" applyAlignment="1">
      <alignment horizontal="center" vertical="center"/>
    </xf>
    <xf numFmtId="0" fontId="18" fillId="0" borderId="0" xfId="0" applyFont="1" applyAlignment="1">
      <alignment vertical="center" wrapText="1"/>
    </xf>
    <xf numFmtId="0" fontId="37" fillId="0" borderId="0" xfId="0" applyFont="1" applyAlignment="1">
      <alignment vertical="center" wrapText="1"/>
    </xf>
    <xf numFmtId="0" fontId="37" fillId="0" borderId="0" xfId="0" applyFont="1">
      <alignment vertical="center"/>
    </xf>
    <xf numFmtId="0" fontId="56" fillId="0" borderId="3" xfId="0" applyFont="1" applyBorder="1" applyAlignment="1">
      <alignment horizontal="center" vertical="center" shrinkToFit="1"/>
    </xf>
    <xf numFmtId="0" fontId="56" fillId="0" borderId="2" xfId="0" applyFont="1" applyBorder="1" applyAlignment="1">
      <alignment horizontal="center" vertical="center" shrinkToFit="1"/>
    </xf>
    <xf numFmtId="0" fontId="56" fillId="0" borderId="5" xfId="0" applyFont="1" applyBorder="1" applyAlignment="1">
      <alignment horizontal="center" vertical="center" shrinkToFit="1"/>
    </xf>
    <xf numFmtId="0" fontId="56" fillId="0" borderId="32" xfId="0" applyFont="1" applyBorder="1" applyAlignment="1">
      <alignment horizontal="center" vertical="center" shrinkToFit="1"/>
    </xf>
    <xf numFmtId="0" fontId="56" fillId="0" borderId="33" xfId="0" applyFont="1" applyBorder="1" applyAlignment="1">
      <alignment horizontal="center" vertical="center" shrinkToFit="1"/>
    </xf>
    <xf numFmtId="0" fontId="56" fillId="0" borderId="13" xfId="0" applyFont="1" applyBorder="1" applyAlignment="1">
      <alignment horizontal="center" vertical="center" shrinkToFit="1"/>
    </xf>
    <xf numFmtId="0" fontId="56" fillId="0" borderId="37" xfId="0" applyFont="1" applyBorder="1" applyAlignment="1">
      <alignment horizontal="center" vertical="center" shrinkToFit="1"/>
    </xf>
    <xf numFmtId="0" fontId="56" fillId="0" borderId="35" xfId="0" applyFont="1" applyBorder="1" applyAlignment="1">
      <alignment horizontal="center" vertical="center" shrinkToFit="1"/>
    </xf>
    <xf numFmtId="0" fontId="56" fillId="0" borderId="38" xfId="0" applyFont="1" applyBorder="1" applyAlignment="1">
      <alignment horizontal="center" vertical="center" shrinkToFit="1"/>
    </xf>
    <xf numFmtId="0" fontId="0" fillId="9" borderId="16" xfId="0" applyFill="1" applyBorder="1" applyAlignment="1">
      <alignment horizontal="center" vertical="center" wrapText="1"/>
    </xf>
    <xf numFmtId="0" fontId="0" fillId="9" borderId="12" xfId="0" applyFill="1" applyBorder="1" applyAlignment="1">
      <alignment horizontal="center" vertical="center" wrapText="1"/>
    </xf>
    <xf numFmtId="49" fontId="0" fillId="9" borderId="3" xfId="0" applyNumberFormat="1" applyFill="1" applyBorder="1" applyAlignment="1">
      <alignment horizontal="center" vertical="center" wrapText="1"/>
    </xf>
    <xf numFmtId="49" fontId="0" fillId="9" borderId="2" xfId="0" applyNumberFormat="1" applyFill="1" applyBorder="1" applyAlignment="1">
      <alignment horizontal="center" vertical="center" wrapText="1"/>
    </xf>
    <xf numFmtId="49" fontId="0" fillId="9" borderId="5" xfId="0" applyNumberFormat="1" applyFill="1" applyBorder="1" applyAlignment="1">
      <alignment horizontal="center" vertical="center" wrapText="1"/>
    </xf>
    <xf numFmtId="0" fontId="0" fillId="9" borderId="10" xfId="0" applyFill="1" applyBorder="1" applyAlignment="1">
      <alignment horizontal="center" vertical="center" wrapText="1"/>
    </xf>
    <xf numFmtId="0" fontId="0" fillId="9" borderId="3" xfId="0" applyFill="1" applyBorder="1" applyAlignment="1">
      <alignment horizontal="center" vertical="center"/>
    </xf>
    <xf numFmtId="0" fontId="0" fillId="9" borderId="5" xfId="0" applyFill="1" applyBorder="1" applyAlignment="1">
      <alignment horizontal="center" vertical="center"/>
    </xf>
    <xf numFmtId="0" fontId="0" fillId="9" borderId="2" xfId="0" applyFill="1" applyBorder="1" applyAlignment="1">
      <alignment horizontal="center" vertical="center"/>
    </xf>
    <xf numFmtId="49" fontId="0" fillId="9" borderId="16" xfId="0" applyNumberFormat="1" applyFill="1" applyBorder="1" applyAlignment="1">
      <alignment horizontal="center" vertical="center" wrapText="1"/>
    </xf>
    <xf numFmtId="49" fontId="0" fillId="9" borderId="12" xfId="0" applyNumberFormat="1" applyFill="1" applyBorder="1" applyAlignment="1">
      <alignment horizontal="center" vertical="center" wrapText="1"/>
    </xf>
    <xf numFmtId="0" fontId="0" fillId="9" borderId="3" xfId="0" applyFill="1" applyBorder="1" applyAlignment="1">
      <alignment horizontal="center" vertical="center" wrapText="1"/>
    </xf>
    <xf numFmtId="0" fontId="0" fillId="9" borderId="2" xfId="0" applyFill="1" applyBorder="1" applyAlignment="1">
      <alignment horizontal="center" vertical="center" wrapText="1"/>
    </xf>
    <xf numFmtId="0" fontId="0" fillId="9" borderId="5" xfId="0" applyFill="1" applyBorder="1" applyAlignment="1">
      <alignment horizontal="center" vertical="center" wrapText="1"/>
    </xf>
    <xf numFmtId="0" fontId="0" fillId="9" borderId="24" xfId="0" applyFill="1" applyBorder="1" applyAlignment="1">
      <alignment horizontal="center" vertical="center" wrapText="1"/>
    </xf>
    <xf numFmtId="0" fontId="7" fillId="9" borderId="13" xfId="30" applyFill="1" applyBorder="1" applyAlignment="1">
      <alignment horizontal="center" vertical="center" wrapText="1"/>
    </xf>
    <xf numFmtId="0" fontId="6" fillId="9" borderId="13" xfId="30" applyFont="1" applyFill="1" applyBorder="1" applyAlignment="1">
      <alignment horizontal="center" vertical="center" wrapText="1"/>
    </xf>
    <xf numFmtId="0" fontId="7" fillId="9" borderId="16" xfId="30" applyFill="1" applyBorder="1" applyAlignment="1">
      <alignment horizontal="center" vertical="center" wrapText="1"/>
    </xf>
    <xf numFmtId="0" fontId="7" fillId="9" borderId="24" xfId="30" applyFill="1" applyBorder="1" applyAlignment="1">
      <alignment horizontal="center" vertical="center" wrapText="1"/>
    </xf>
    <xf numFmtId="0" fontId="7" fillId="9" borderId="12" xfId="30" applyFill="1" applyBorder="1" applyAlignment="1">
      <alignment horizontal="center" vertical="center" wrapText="1"/>
    </xf>
    <xf numFmtId="0" fontId="37" fillId="0" borderId="13" xfId="0" applyFont="1" applyBorder="1" applyAlignment="1">
      <alignment horizontal="center" vertical="center"/>
    </xf>
    <xf numFmtId="0" fontId="37" fillId="0" borderId="16"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16" xfId="0" applyFont="1" applyBorder="1" applyAlignment="1">
      <alignment horizontal="center" vertical="center" textRotation="255"/>
    </xf>
    <xf numFmtId="0" fontId="86" fillId="0" borderId="24" xfId="0" applyFont="1" applyBorder="1" applyAlignment="1">
      <alignment horizontal="center" vertical="center" textRotation="255"/>
    </xf>
    <xf numFmtId="0" fontId="37" fillId="0" borderId="16" xfId="0" applyFont="1" applyBorder="1" applyAlignment="1">
      <alignment horizontal="center" vertical="center"/>
    </xf>
    <xf numFmtId="0" fontId="37" fillId="0" borderId="12" xfId="0" applyFont="1" applyBorder="1" applyAlignment="1">
      <alignment horizontal="center" vertical="center"/>
    </xf>
    <xf numFmtId="0" fontId="37" fillId="0" borderId="24" xfId="0" applyFont="1" applyBorder="1" applyAlignment="1">
      <alignment horizontal="center" vertical="center"/>
    </xf>
    <xf numFmtId="0" fontId="37" fillId="0" borderId="3" xfId="0" applyFont="1" applyBorder="1" applyAlignment="1">
      <alignment horizontal="center" vertical="center" wrapText="1"/>
    </xf>
    <xf numFmtId="0" fontId="37" fillId="0" borderId="5" xfId="0" applyFont="1" applyBorder="1" applyAlignment="1">
      <alignment horizontal="center" vertical="center" wrapText="1"/>
    </xf>
    <xf numFmtId="0" fontId="23" fillId="0" borderId="3" xfId="0" applyFont="1" applyBorder="1" applyAlignment="1">
      <alignment horizontal="center" vertical="center"/>
    </xf>
    <xf numFmtId="0" fontId="23" fillId="0" borderId="2"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1"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1" xfId="0" applyFont="1" applyBorder="1" applyAlignment="1">
      <alignment horizontal="center" vertical="center" wrapText="1"/>
    </xf>
    <xf numFmtId="0" fontId="37" fillId="0" borderId="3" xfId="0" applyFont="1" applyBorder="1" applyAlignment="1">
      <alignment horizontal="center" vertical="center"/>
    </xf>
    <xf numFmtId="0" fontId="37" fillId="0" borderId="2" xfId="0" applyFont="1" applyBorder="1" applyAlignment="1">
      <alignment horizontal="center" vertical="center"/>
    </xf>
    <xf numFmtId="0" fontId="37" fillId="0" borderId="5" xfId="0" applyFont="1" applyBorder="1" applyAlignment="1">
      <alignment horizontal="center" vertical="center"/>
    </xf>
    <xf numFmtId="0" fontId="60" fillId="0" borderId="0" xfId="0" applyFont="1" applyAlignment="1">
      <alignment horizontal="left" vertical="center" wrapText="1"/>
    </xf>
    <xf numFmtId="0" fontId="60" fillId="0" borderId="0" xfId="0" applyFont="1" applyAlignment="1">
      <alignment horizontal="left" vertical="center"/>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3" xfId="0" applyFont="1" applyBorder="1" applyAlignment="1">
      <alignment horizontal="center" vertical="center" textRotation="255"/>
    </xf>
    <xf numFmtId="179" fontId="37" fillId="4" borderId="0" xfId="0" applyNumberFormat="1" applyFont="1" applyFill="1" applyAlignment="1">
      <alignment horizontal="left" vertical="center" shrinkToFit="1"/>
    </xf>
    <xf numFmtId="0" fontId="37" fillId="4" borderId="0" xfId="0" applyFont="1" applyFill="1" applyAlignment="1">
      <alignment horizontal="left" vertical="center" shrinkToFit="1"/>
    </xf>
    <xf numFmtId="0" fontId="37" fillId="0" borderId="0" xfId="0" applyFont="1" applyAlignment="1">
      <alignment horizontal="center" vertical="center" wrapText="1"/>
    </xf>
    <xf numFmtId="0" fontId="37" fillId="0" borderId="8" xfId="0" applyFont="1" applyBorder="1" applyAlignment="1">
      <alignment horizontal="center" vertical="center" wrapText="1"/>
    </xf>
    <xf numFmtId="0" fontId="37" fillId="0" borderId="0" xfId="0" applyFont="1" applyAlignment="1">
      <alignment horizontal="center" vertical="center"/>
    </xf>
    <xf numFmtId="0" fontId="37" fillId="0" borderId="9" xfId="0" applyFont="1" applyBorder="1" applyAlignment="1">
      <alignment horizontal="center" vertical="center"/>
    </xf>
    <xf numFmtId="0" fontId="37" fillId="4" borderId="18" xfId="0" applyFont="1" applyFill="1" applyBorder="1" applyAlignment="1">
      <alignment horizontal="center" vertical="center" shrinkToFit="1"/>
    </xf>
    <xf numFmtId="0" fontId="37" fillId="4" borderId="25" xfId="0" applyFont="1" applyFill="1" applyBorder="1" applyAlignment="1">
      <alignment horizontal="center" vertical="center" shrinkToFit="1"/>
    </xf>
    <xf numFmtId="0" fontId="37" fillId="4" borderId="21" xfId="0" applyFont="1" applyFill="1" applyBorder="1" applyAlignment="1">
      <alignment horizontal="center" vertical="center" shrinkToFit="1"/>
    </xf>
    <xf numFmtId="0" fontId="37" fillId="0" borderId="18" xfId="0" applyFont="1" applyBorder="1" applyAlignment="1">
      <alignment horizontal="center" vertical="center"/>
    </xf>
    <xf numFmtId="0" fontId="37" fillId="0" borderId="25" xfId="0" applyFont="1" applyBorder="1" applyAlignment="1">
      <alignment horizontal="center" vertical="center"/>
    </xf>
    <xf numFmtId="0" fontId="37" fillId="0" borderId="21" xfId="0" applyFont="1" applyBorder="1" applyAlignment="1">
      <alignment horizontal="center" vertical="center"/>
    </xf>
    <xf numFmtId="0" fontId="18" fillId="0" borderId="1" xfId="0" applyFont="1" applyBorder="1" applyAlignment="1">
      <alignment horizontal="center" vertical="center" wrapText="1" shrinkToFit="1"/>
    </xf>
    <xf numFmtId="0" fontId="18" fillId="0" borderId="6" xfId="0" applyFont="1" applyBorder="1" applyAlignment="1">
      <alignment horizontal="center" vertical="center" wrapText="1" shrinkToFit="1"/>
    </xf>
    <xf numFmtId="0" fontId="18" fillId="0" borderId="7" xfId="0" applyFont="1" applyBorder="1" applyAlignment="1">
      <alignment horizontal="center" vertical="center" wrapText="1" shrinkToFit="1"/>
    </xf>
    <xf numFmtId="0" fontId="18" fillId="0" borderId="13" xfId="0" applyFont="1" applyBorder="1" applyAlignment="1">
      <alignment horizontal="center" vertical="center"/>
    </xf>
    <xf numFmtId="58" fontId="37" fillId="3" borderId="1" xfId="0" applyNumberFormat="1" applyFont="1" applyFill="1" applyBorder="1" applyAlignment="1">
      <alignment horizontal="center" vertical="center" shrinkToFit="1"/>
    </xf>
    <xf numFmtId="58" fontId="37" fillId="3" borderId="6" xfId="0" applyNumberFormat="1" applyFont="1" applyFill="1" applyBorder="1" applyAlignment="1">
      <alignment horizontal="center" vertical="center" shrinkToFit="1"/>
    </xf>
    <xf numFmtId="58" fontId="37" fillId="3" borderId="7" xfId="0" applyNumberFormat="1" applyFont="1" applyFill="1" applyBorder="1" applyAlignment="1">
      <alignment horizontal="center" vertical="center" shrinkToFit="1"/>
    </xf>
    <xf numFmtId="0" fontId="18" fillId="3" borderId="1" xfId="0" applyFont="1" applyFill="1" applyBorder="1" applyAlignment="1">
      <alignment horizontal="center" vertical="center" wrapText="1" shrinkToFit="1"/>
    </xf>
    <xf numFmtId="0" fontId="18" fillId="3" borderId="6" xfId="0" applyFont="1" applyFill="1" applyBorder="1" applyAlignment="1">
      <alignment horizontal="center" vertical="center" wrapText="1" shrinkToFit="1"/>
    </xf>
    <xf numFmtId="0" fontId="18" fillId="3" borderId="7" xfId="0" applyFont="1" applyFill="1" applyBorder="1" applyAlignment="1">
      <alignment horizontal="center" vertical="center" wrapText="1" shrinkToFit="1"/>
    </xf>
    <xf numFmtId="0" fontId="22" fillId="0" borderId="0" xfId="0" applyFont="1" applyAlignment="1">
      <alignment horizontal="center" vertical="center"/>
    </xf>
    <xf numFmtId="0" fontId="37" fillId="4" borderId="0" xfId="0" applyFont="1" applyFill="1" applyAlignment="1">
      <alignment vertical="center" shrinkToFit="1"/>
    </xf>
    <xf numFmtId="0" fontId="21" fillId="0" borderId="0" xfId="0" applyFont="1" applyAlignment="1">
      <alignment horizontal="center" vertical="center" wrapText="1"/>
    </xf>
    <xf numFmtId="182" fontId="18" fillId="8" borderId="1" xfId="0" applyNumberFormat="1" applyFont="1" applyFill="1" applyBorder="1" applyAlignment="1" applyProtection="1">
      <alignment horizontal="center" vertical="center" wrapText="1" shrinkToFit="1"/>
      <protection locked="0"/>
    </xf>
    <xf numFmtId="182" fontId="18" fillId="8" borderId="6" xfId="0" applyNumberFormat="1" applyFont="1" applyFill="1" applyBorder="1" applyAlignment="1" applyProtection="1">
      <alignment horizontal="center" vertical="center" wrapText="1" shrinkToFit="1"/>
      <protection locked="0"/>
    </xf>
    <xf numFmtId="182" fontId="18" fillId="8" borderId="7" xfId="0" applyNumberFormat="1" applyFont="1" applyFill="1" applyBorder="1" applyAlignment="1" applyProtection="1">
      <alignment horizontal="center" vertical="center" wrapText="1" shrinkToFit="1"/>
      <protection locked="0"/>
    </xf>
    <xf numFmtId="0" fontId="18" fillId="0" borderId="19" xfId="0" applyFont="1" applyBorder="1" applyAlignment="1">
      <alignment horizontal="center" vertical="center"/>
    </xf>
    <xf numFmtId="0" fontId="18" fillId="0" borderId="29" xfId="0" applyFont="1" applyBorder="1" applyAlignment="1">
      <alignment horizontal="center" vertical="center"/>
    </xf>
    <xf numFmtId="0" fontId="18" fillId="0" borderId="22" xfId="0" applyFont="1" applyBorder="1" applyAlignment="1">
      <alignment horizontal="center" vertical="center"/>
    </xf>
    <xf numFmtId="0" fontId="37" fillId="4" borderId="19" xfId="0" applyFont="1" applyFill="1" applyBorder="1" applyAlignment="1">
      <alignment horizontal="center" vertical="center" shrinkToFit="1"/>
    </xf>
    <xf numFmtId="0" fontId="37" fillId="4" borderId="29" xfId="0" applyFont="1" applyFill="1" applyBorder="1" applyAlignment="1">
      <alignment horizontal="center" vertical="center" shrinkToFit="1"/>
    </xf>
    <xf numFmtId="0" fontId="37" fillId="4" borderId="22" xfId="0" applyFont="1" applyFill="1" applyBorder="1" applyAlignment="1">
      <alignment horizontal="center" vertical="center" shrinkToFit="1"/>
    </xf>
    <xf numFmtId="0" fontId="37" fillId="0" borderId="19" xfId="0" applyFont="1" applyBorder="1" applyAlignment="1">
      <alignment horizontal="center" vertical="center"/>
    </xf>
    <xf numFmtId="0" fontId="37" fillId="0" borderId="29" xfId="0" applyFont="1" applyBorder="1" applyAlignment="1">
      <alignment horizontal="center" vertical="center"/>
    </xf>
    <xf numFmtId="0" fontId="37" fillId="0" borderId="22" xfId="0" applyFont="1" applyBorder="1" applyAlignment="1">
      <alignment horizontal="center" vertical="center"/>
    </xf>
    <xf numFmtId="0" fontId="18" fillId="0" borderId="18"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0" xfId="0" applyFont="1" applyAlignment="1">
      <alignment horizontal="center" vertical="center" wrapText="1"/>
    </xf>
    <xf numFmtId="0" fontId="18" fillId="0" borderId="4" xfId="0" applyFont="1" applyBorder="1" applyAlignment="1">
      <alignment horizontal="center" vertical="center" wrapText="1"/>
    </xf>
    <xf numFmtId="0" fontId="18" fillId="0" borderId="10" xfId="0" applyFont="1" applyBorder="1" applyAlignment="1">
      <alignment horizontal="center" vertical="center" wrapText="1"/>
    </xf>
    <xf numFmtId="0" fontId="37" fillId="0" borderId="17" xfId="0" applyFont="1" applyBorder="1" applyAlignment="1">
      <alignment horizontal="center" vertical="center"/>
    </xf>
    <xf numFmtId="0" fontId="37" fillId="0" borderId="30" xfId="0" applyFont="1" applyBorder="1" applyAlignment="1">
      <alignment horizontal="center" vertical="center"/>
    </xf>
    <xf numFmtId="0" fontId="37" fillId="0" borderId="20" xfId="0" applyFont="1" applyBorder="1" applyAlignment="1">
      <alignment horizontal="center" vertical="center"/>
    </xf>
    <xf numFmtId="0" fontId="37" fillId="4" borderId="17" xfId="0" applyFont="1" applyFill="1" applyBorder="1" applyAlignment="1">
      <alignment horizontal="center" vertical="center" shrinkToFit="1"/>
    </xf>
    <xf numFmtId="0" fontId="37" fillId="4" borderId="30" xfId="0" applyFont="1" applyFill="1" applyBorder="1" applyAlignment="1">
      <alignment horizontal="center" vertical="center" shrinkToFit="1"/>
    </xf>
    <xf numFmtId="0" fontId="37" fillId="4" borderId="20" xfId="0" applyFont="1" applyFill="1" applyBorder="1" applyAlignment="1">
      <alignment horizontal="center" vertical="center" shrinkToFit="1"/>
    </xf>
    <xf numFmtId="0" fontId="18" fillId="0" borderId="44" xfId="0" applyFont="1" applyBorder="1" applyAlignment="1">
      <alignment horizontal="center" vertical="center"/>
    </xf>
    <xf numFmtId="0" fontId="37" fillId="0" borderId="42" xfId="0" applyFont="1" applyBorder="1" applyAlignment="1">
      <alignment horizontal="center" vertical="center"/>
    </xf>
    <xf numFmtId="0" fontId="37" fillId="0" borderId="43" xfId="0" applyFont="1" applyBorder="1" applyAlignment="1">
      <alignment horizontal="center" vertical="center"/>
    </xf>
    <xf numFmtId="0" fontId="51" fillId="0" borderId="3" xfId="10" applyFont="1" applyBorder="1" applyAlignment="1">
      <alignment horizontal="center" vertical="center"/>
    </xf>
    <xf numFmtId="0" fontId="51" fillId="0" borderId="2" xfId="10" applyFont="1" applyBorder="1" applyAlignment="1">
      <alignment horizontal="center" vertical="center"/>
    </xf>
    <xf numFmtId="0" fontId="51" fillId="0" borderId="5" xfId="10" applyFont="1" applyBorder="1" applyAlignment="1">
      <alignment horizontal="center" vertical="center"/>
    </xf>
    <xf numFmtId="0" fontId="41" fillId="4" borderId="1" xfId="0" applyFont="1" applyFill="1" applyBorder="1" applyAlignment="1">
      <alignment horizontal="center" vertical="center" shrinkToFit="1"/>
    </xf>
    <xf numFmtId="0" fontId="41" fillId="4" borderId="6" xfId="0" applyFont="1" applyFill="1" applyBorder="1" applyAlignment="1">
      <alignment horizontal="center" vertical="center" shrinkToFit="1"/>
    </xf>
    <xf numFmtId="0" fontId="41" fillId="4" borderId="7" xfId="0" applyFont="1" applyFill="1" applyBorder="1" applyAlignment="1">
      <alignment horizontal="center" vertical="center" shrinkToFit="1"/>
    </xf>
    <xf numFmtId="0" fontId="43" fillId="0" borderId="2" xfId="10" applyFont="1" applyBorder="1" applyAlignment="1">
      <alignment horizontal="center" vertical="center" wrapText="1"/>
    </xf>
    <xf numFmtId="0" fontId="37" fillId="3" borderId="0" xfId="0" applyFont="1" applyFill="1" applyAlignment="1">
      <alignment horizontal="center" vertical="center" shrinkToFit="1"/>
    </xf>
    <xf numFmtId="0" fontId="38" fillId="4" borderId="0" xfId="0" applyFont="1" applyFill="1" applyAlignment="1">
      <alignment horizontal="left" vertical="center" shrinkToFit="1"/>
    </xf>
    <xf numFmtId="0" fontId="37" fillId="0" borderId="0" xfId="0" applyFont="1" applyAlignment="1">
      <alignment horizontal="center" vertical="top"/>
    </xf>
    <xf numFmtId="186" fontId="37" fillId="9" borderId="0" xfId="0" applyNumberFormat="1" applyFont="1" applyFill="1" applyAlignment="1">
      <alignment horizontal="center" vertical="center" shrinkToFit="1"/>
    </xf>
    <xf numFmtId="187" fontId="37" fillId="9" borderId="0" xfId="0" applyNumberFormat="1" applyFont="1" applyFill="1" applyAlignment="1">
      <alignment horizontal="center" vertical="center" shrinkToFit="1"/>
    </xf>
    <xf numFmtId="190" fontId="37" fillId="9" borderId="0" xfId="0" applyNumberFormat="1" applyFont="1" applyFill="1" applyAlignment="1">
      <alignment horizontal="center" vertical="center" shrinkToFit="1"/>
    </xf>
    <xf numFmtId="185" fontId="37" fillId="12" borderId="0" xfId="0" applyNumberFormat="1" applyFont="1" applyFill="1" applyAlignment="1">
      <alignment horizontal="center" vertical="center" shrinkToFit="1"/>
    </xf>
    <xf numFmtId="38" fontId="37" fillId="8" borderId="13" xfId="2" applyFont="1" applyFill="1" applyBorder="1" applyAlignment="1" applyProtection="1">
      <alignment horizontal="center" vertical="center" wrapText="1"/>
      <protection locked="0"/>
    </xf>
    <xf numFmtId="38" fontId="37" fillId="8" borderId="3" xfId="2" applyFont="1" applyFill="1" applyBorder="1" applyAlignment="1" applyProtection="1">
      <alignment horizontal="center" vertical="center" wrapText="1"/>
      <protection locked="0"/>
    </xf>
    <xf numFmtId="38" fontId="37" fillId="0" borderId="6" xfId="2" applyFont="1" applyBorder="1" applyAlignment="1" applyProtection="1">
      <alignment horizontal="center" vertical="center" wrapText="1"/>
    </xf>
    <xf numFmtId="0" fontId="43" fillId="0" borderId="6" xfId="10" applyFont="1" applyBorder="1" applyAlignment="1">
      <alignment horizontal="center" vertical="center" wrapText="1"/>
    </xf>
    <xf numFmtId="0" fontId="26" fillId="0" borderId="10" xfId="10" applyFont="1" applyBorder="1" applyAlignment="1">
      <alignment horizontal="left" vertical="center" wrapText="1"/>
    </xf>
    <xf numFmtId="0" fontId="51" fillId="0" borderId="26" xfId="10" applyFont="1" applyBorder="1" applyAlignment="1">
      <alignment horizontal="center" vertical="center"/>
    </xf>
    <xf numFmtId="0" fontId="51" fillId="0" borderId="14" xfId="10" applyFont="1" applyBorder="1" applyAlignment="1">
      <alignment horizontal="center" vertical="center"/>
    </xf>
    <xf numFmtId="0" fontId="51" fillId="0" borderId="39" xfId="10" applyFont="1" applyBorder="1" applyAlignment="1">
      <alignment horizontal="center" vertical="center"/>
    </xf>
    <xf numFmtId="0" fontId="51" fillId="0" borderId="27" xfId="10" applyFont="1" applyBorder="1" applyAlignment="1">
      <alignment horizontal="center" vertical="center"/>
    </xf>
    <xf numFmtId="0" fontId="51" fillId="0" borderId="15" xfId="10" applyFont="1" applyBorder="1" applyAlignment="1">
      <alignment horizontal="center" vertical="center"/>
    </xf>
    <xf numFmtId="0" fontId="51" fillId="0" borderId="40" xfId="10" applyFont="1" applyBorder="1" applyAlignment="1">
      <alignment horizontal="center" vertical="center"/>
    </xf>
    <xf numFmtId="0" fontId="37" fillId="0" borderId="1" xfId="10" applyFont="1" applyBorder="1" applyAlignment="1">
      <alignment horizontal="center" vertical="center"/>
    </xf>
    <xf numFmtId="0" fontId="37" fillId="0" borderId="6" xfId="10" applyFont="1" applyBorder="1" applyAlignment="1">
      <alignment horizontal="center" vertical="center"/>
    </xf>
    <xf numFmtId="0" fontId="37" fillId="0" borderId="7" xfId="10" applyFont="1" applyBorder="1" applyAlignment="1">
      <alignment horizontal="center" vertical="center"/>
    </xf>
    <xf numFmtId="38" fontId="37" fillId="0" borderId="7" xfId="2" applyFont="1" applyBorder="1" applyAlignment="1" applyProtection="1">
      <alignment horizontal="center" vertical="center" wrapText="1"/>
    </xf>
    <xf numFmtId="38" fontId="37" fillId="9" borderId="13" xfId="2" applyFont="1" applyFill="1" applyBorder="1" applyAlignment="1" applyProtection="1">
      <alignment horizontal="center" vertical="center" wrapText="1"/>
    </xf>
    <xf numFmtId="0" fontId="37" fillId="4" borderId="61" xfId="0" applyFont="1" applyFill="1" applyBorder="1" applyAlignment="1">
      <alignment horizontal="center" vertical="center" shrinkToFit="1"/>
    </xf>
    <xf numFmtId="0" fontId="37" fillId="4" borderId="62" xfId="0" applyFont="1" applyFill="1" applyBorder="1" applyAlignment="1">
      <alignment horizontal="center" vertical="center" shrinkToFit="1"/>
    </xf>
    <xf numFmtId="0" fontId="37" fillId="4" borderId="63" xfId="0" applyFont="1" applyFill="1" applyBorder="1" applyAlignment="1">
      <alignment horizontal="center" vertical="center" shrinkToFit="1"/>
    </xf>
    <xf numFmtId="0" fontId="37" fillId="0" borderId="13" xfId="0" applyFont="1" applyBorder="1" applyAlignment="1">
      <alignment horizontal="center" vertical="center" wrapText="1"/>
    </xf>
    <xf numFmtId="0" fontId="37" fillId="0" borderId="44" xfId="0" applyFont="1" applyBorder="1" applyAlignment="1">
      <alignment horizontal="center" vertical="center"/>
    </xf>
    <xf numFmtId="0" fontId="37" fillId="0" borderId="8" xfId="0" applyFont="1" applyBorder="1" applyAlignment="1">
      <alignment horizontal="center" vertical="center"/>
    </xf>
    <xf numFmtId="0" fontId="51" fillId="0" borderId="3" xfId="10" applyFont="1" applyBorder="1" applyAlignment="1">
      <alignment horizontal="center" vertical="center" wrapText="1"/>
    </xf>
    <xf numFmtId="0" fontId="51" fillId="0" borderId="2" xfId="10" applyFont="1" applyBorder="1" applyAlignment="1">
      <alignment horizontal="center" vertical="center" wrapText="1"/>
    </xf>
    <xf numFmtId="0" fontId="51" fillId="0" borderId="5" xfId="10" applyFont="1" applyBorder="1" applyAlignment="1">
      <alignment horizontal="center" vertical="center" wrapText="1"/>
    </xf>
    <xf numFmtId="0" fontId="55" fillId="0" borderId="14" xfId="10" applyFont="1" applyBorder="1" applyAlignment="1">
      <alignment horizontal="center" vertical="center" wrapText="1"/>
    </xf>
    <xf numFmtId="0" fontId="55" fillId="0" borderId="0" xfId="10" applyFont="1" applyAlignment="1">
      <alignment horizontal="center" vertical="center" wrapText="1"/>
    </xf>
    <xf numFmtId="38" fontId="37" fillId="0" borderId="3" xfId="10" applyNumberFormat="1" applyFont="1" applyBorder="1" applyAlignment="1">
      <alignment horizontal="center" vertical="center"/>
    </xf>
    <xf numFmtId="0" fontId="37" fillId="0" borderId="2" xfId="10" applyFont="1" applyBorder="1" applyAlignment="1">
      <alignment horizontal="center" vertical="center"/>
    </xf>
    <xf numFmtId="0" fontId="37" fillId="0" borderId="5" xfId="10" applyFont="1" applyBorder="1" applyAlignment="1">
      <alignment horizontal="center" vertical="center"/>
    </xf>
    <xf numFmtId="0" fontId="40" fillId="0" borderId="26" xfId="10" applyFont="1" applyBorder="1" applyAlignment="1">
      <alignment horizontal="center" vertical="center"/>
    </xf>
    <xf numFmtId="0" fontId="40" fillId="0" borderId="14" xfId="10" applyFont="1" applyBorder="1" applyAlignment="1">
      <alignment horizontal="center" vertical="center"/>
    </xf>
    <xf numFmtId="0" fontId="40" fillId="0" borderId="39" xfId="10" applyFont="1" applyBorder="1" applyAlignment="1">
      <alignment horizontal="center" vertical="center"/>
    </xf>
    <xf numFmtId="0" fontId="40" fillId="0" borderId="27" xfId="10" applyFont="1" applyBorder="1" applyAlignment="1">
      <alignment horizontal="center" vertical="center"/>
    </xf>
    <xf numFmtId="0" fontId="40" fillId="0" borderId="15" xfId="10" applyFont="1" applyBorder="1" applyAlignment="1">
      <alignment horizontal="center" vertical="center"/>
    </xf>
    <xf numFmtId="0" fontId="40" fillId="0" borderId="40" xfId="10" applyFont="1" applyBorder="1" applyAlignment="1">
      <alignment horizontal="center" vertical="center"/>
    </xf>
    <xf numFmtId="38" fontId="72" fillId="9" borderId="14" xfId="2" applyFont="1" applyFill="1" applyBorder="1" applyAlignment="1" applyProtection="1">
      <alignment horizontal="center" vertical="center"/>
    </xf>
    <xf numFmtId="38" fontId="72" fillId="9" borderId="15" xfId="2" applyFont="1" applyFill="1" applyBorder="1" applyAlignment="1" applyProtection="1">
      <alignment horizontal="center" vertical="center"/>
    </xf>
    <xf numFmtId="0" fontId="37" fillId="0" borderId="14" xfId="10" applyFont="1" applyBorder="1" applyAlignment="1">
      <alignment horizontal="center" vertical="center"/>
    </xf>
    <xf numFmtId="0" fontId="37" fillId="0" borderId="15" xfId="10" applyFont="1" applyBorder="1" applyAlignment="1">
      <alignment horizontal="center" vertical="center"/>
    </xf>
    <xf numFmtId="0" fontId="52" fillId="0" borderId="14" xfId="10" applyFont="1" applyBorder="1" applyAlignment="1">
      <alignment vertical="center" shrinkToFit="1"/>
    </xf>
    <xf numFmtId="0" fontId="52" fillId="0" borderId="28" xfId="10" applyFont="1" applyBorder="1" applyAlignment="1">
      <alignment vertical="center" shrinkToFit="1"/>
    </xf>
    <xf numFmtId="0" fontId="52" fillId="0" borderId="15" xfId="10" applyFont="1" applyBorder="1" applyAlignment="1">
      <alignment vertical="center" shrinkToFit="1"/>
    </xf>
    <xf numFmtId="0" fontId="52" fillId="0" borderId="23" xfId="10" applyFont="1" applyBorder="1" applyAlignment="1">
      <alignment vertical="center" shrinkToFit="1"/>
    </xf>
    <xf numFmtId="0" fontId="40" fillId="0" borderId="1" xfId="10" applyFont="1" applyBorder="1" applyAlignment="1">
      <alignment horizontal="center" vertical="center"/>
    </xf>
    <xf numFmtId="0" fontId="40" fillId="0" borderId="6" xfId="10" applyFont="1" applyBorder="1" applyAlignment="1">
      <alignment horizontal="center" vertical="center"/>
    </xf>
    <xf numFmtId="0" fontId="40" fillId="0" borderId="7" xfId="10" applyFont="1" applyBorder="1" applyAlignment="1">
      <alignment horizontal="center" vertical="center"/>
    </xf>
    <xf numFmtId="38" fontId="37" fillId="9" borderId="1" xfId="2" applyFont="1" applyFill="1" applyBorder="1" applyAlignment="1" applyProtection="1">
      <alignment horizontal="center" vertical="center"/>
    </xf>
    <xf numFmtId="38" fontId="37" fillId="9" borderId="6" xfId="2" applyFont="1" applyFill="1" applyBorder="1" applyAlignment="1" applyProtection="1">
      <alignment horizontal="center" vertical="center"/>
    </xf>
    <xf numFmtId="12" fontId="37" fillId="9" borderId="1" xfId="2" applyNumberFormat="1" applyFont="1" applyFill="1" applyBorder="1" applyAlignment="1" applyProtection="1">
      <alignment horizontal="center" vertical="center"/>
    </xf>
    <xf numFmtId="12" fontId="37" fillId="9" borderId="6" xfId="2" applyNumberFormat="1" applyFont="1" applyFill="1" applyBorder="1" applyAlignment="1" applyProtection="1">
      <alignment horizontal="center" vertical="center"/>
    </xf>
    <xf numFmtId="12" fontId="37" fillId="9" borderId="3" xfId="2" applyNumberFormat="1" applyFont="1" applyFill="1" applyBorder="1" applyAlignment="1" applyProtection="1">
      <alignment horizontal="center" vertical="center"/>
    </xf>
    <xf numFmtId="12" fontId="37" fillId="9" borderId="2" xfId="2" applyNumberFormat="1" applyFont="1" applyFill="1" applyBorder="1" applyAlignment="1" applyProtection="1">
      <alignment horizontal="center" vertical="center"/>
    </xf>
    <xf numFmtId="0" fontId="52" fillId="0" borderId="2" xfId="10" applyFont="1" applyBorder="1" applyAlignment="1">
      <alignment horizontal="center" vertical="center" wrapText="1"/>
    </xf>
    <xf numFmtId="0" fontId="52" fillId="0" borderId="5" xfId="10" applyFont="1" applyBorder="1" applyAlignment="1">
      <alignment horizontal="center" vertical="center" wrapText="1"/>
    </xf>
    <xf numFmtId="38" fontId="37" fillId="8" borderId="3" xfId="2" applyFont="1" applyFill="1" applyBorder="1" applyAlignment="1" applyProtection="1">
      <alignment horizontal="center" vertical="center"/>
      <protection locked="0"/>
    </xf>
    <xf numFmtId="38" fontId="37" fillId="8" borderId="2" xfId="2" applyFont="1" applyFill="1" applyBorder="1" applyAlignment="1" applyProtection="1">
      <alignment horizontal="center" vertical="center"/>
      <protection locked="0"/>
    </xf>
    <xf numFmtId="0" fontId="51" fillId="0" borderId="1" xfId="10" applyFont="1" applyBorder="1" applyAlignment="1">
      <alignment horizontal="center" vertical="center"/>
    </xf>
    <xf numFmtId="0" fontId="51" fillId="0" borderId="6" xfId="10" applyFont="1" applyBorder="1" applyAlignment="1">
      <alignment horizontal="center" vertical="center"/>
    </xf>
    <xf numFmtId="0" fontId="51" fillId="0" borderId="45" xfId="10" applyFont="1" applyBorder="1" applyAlignment="1">
      <alignment horizontal="center" vertical="center"/>
    </xf>
    <xf numFmtId="0" fontId="51" fillId="0" borderId="8" xfId="10" applyFont="1" applyBorder="1" applyAlignment="1">
      <alignment horizontal="center" vertical="center"/>
    </xf>
    <xf numFmtId="0" fontId="51" fillId="0" borderId="0" xfId="10" applyFont="1" applyAlignment="1">
      <alignment horizontal="center" vertical="center"/>
    </xf>
    <xf numFmtId="0" fontId="51" fillId="0" borderId="46" xfId="10" applyFont="1" applyBorder="1" applyAlignment="1">
      <alignment horizontal="center" vertical="center"/>
    </xf>
    <xf numFmtId="0" fontId="51" fillId="0" borderId="4" xfId="10" applyFont="1" applyBorder="1" applyAlignment="1">
      <alignment horizontal="center" vertical="center"/>
    </xf>
    <xf numFmtId="0" fontId="51" fillId="0" borderId="10" xfId="10" applyFont="1" applyBorder="1" applyAlignment="1">
      <alignment horizontal="center" vertical="center"/>
    </xf>
    <xf numFmtId="0" fontId="51" fillId="0" borderId="47" xfId="10" applyFont="1" applyBorder="1" applyAlignment="1">
      <alignment horizontal="center" vertical="center"/>
    </xf>
    <xf numFmtId="0" fontId="51" fillId="0" borderId="48" xfId="10" applyFont="1" applyBorder="1" applyAlignment="1">
      <alignment horizontal="center" vertical="center"/>
    </xf>
    <xf numFmtId="38" fontId="37" fillId="0" borderId="2" xfId="2" applyFont="1" applyBorder="1" applyAlignment="1">
      <alignment horizontal="center" vertical="center"/>
    </xf>
    <xf numFmtId="0" fontId="39" fillId="8" borderId="0" xfId="0" applyFont="1" applyFill="1" applyAlignment="1">
      <alignment vertical="center" shrinkToFit="1"/>
    </xf>
    <xf numFmtId="0" fontId="39" fillId="8" borderId="0" xfId="0" applyFont="1" applyFill="1">
      <alignment vertical="center"/>
    </xf>
    <xf numFmtId="0" fontId="39" fillId="8" borderId="0" xfId="0" applyFont="1" applyFill="1" applyAlignment="1">
      <alignment horizontal="right" vertical="center"/>
    </xf>
    <xf numFmtId="0" fontId="61" fillId="0" borderId="0" xfId="0" applyFont="1" applyAlignment="1">
      <alignment horizontal="center" vertical="center"/>
    </xf>
    <xf numFmtId="0" fontId="23" fillId="0" borderId="0" xfId="0" applyFont="1" applyAlignment="1">
      <alignment horizontal="left" vertical="top" wrapText="1"/>
    </xf>
    <xf numFmtId="0" fontId="37" fillId="8" borderId="0" xfId="0" applyFont="1" applyFill="1" applyAlignment="1">
      <alignment horizontal="center" vertical="center"/>
    </xf>
    <xf numFmtId="185" fontId="37" fillId="12" borderId="0" xfId="0" applyNumberFormat="1" applyFont="1" applyFill="1" applyAlignment="1">
      <alignment horizontal="center" vertical="center"/>
    </xf>
    <xf numFmtId="0" fontId="63" fillId="8" borderId="1" xfId="0" applyFont="1" applyFill="1" applyBorder="1" applyAlignment="1" applyProtection="1">
      <alignment horizontal="left" vertical="center"/>
      <protection locked="0"/>
    </xf>
    <xf numFmtId="0" fontId="63" fillId="8" borderId="6" xfId="0" applyFont="1" applyFill="1" applyBorder="1" applyAlignment="1" applyProtection="1">
      <alignment horizontal="left" vertical="center"/>
      <protection locked="0"/>
    </xf>
    <xf numFmtId="0" fontId="63" fillId="8" borderId="7" xfId="0" applyFont="1" applyFill="1" applyBorder="1" applyAlignment="1" applyProtection="1">
      <alignment horizontal="left" vertical="center"/>
      <protection locked="0"/>
    </xf>
    <xf numFmtId="0" fontId="63" fillId="8" borderId="8" xfId="0" applyFont="1" applyFill="1" applyBorder="1" applyAlignment="1" applyProtection="1">
      <alignment horizontal="left" vertical="center"/>
      <protection locked="0"/>
    </xf>
    <xf numFmtId="0" fontId="63" fillId="8" borderId="0" xfId="0" applyFont="1" applyFill="1" applyAlignment="1" applyProtection="1">
      <alignment horizontal="left" vertical="center"/>
      <protection locked="0"/>
    </xf>
    <xf numFmtId="0" fontId="63" fillId="8" borderId="9" xfId="0" applyFont="1" applyFill="1" applyBorder="1" applyAlignment="1" applyProtection="1">
      <alignment horizontal="left" vertical="center"/>
      <protection locked="0"/>
    </xf>
    <xf numFmtId="0" fontId="63" fillId="8" borderId="4" xfId="0" applyFont="1" applyFill="1" applyBorder="1" applyAlignment="1" applyProtection="1">
      <alignment horizontal="left" vertical="center"/>
      <protection locked="0"/>
    </xf>
    <xf numFmtId="0" fontId="63" fillId="8" borderId="10" xfId="0" applyFont="1" applyFill="1" applyBorder="1" applyAlignment="1" applyProtection="1">
      <alignment horizontal="left" vertical="center"/>
      <protection locked="0"/>
    </xf>
    <xf numFmtId="0" fontId="63" fillId="8" borderId="11" xfId="0" applyFont="1" applyFill="1" applyBorder="1" applyAlignment="1" applyProtection="1">
      <alignment horizontal="left" vertical="center"/>
      <protection locked="0"/>
    </xf>
    <xf numFmtId="0" fontId="73" fillId="3" borderId="13" xfId="0" applyFont="1" applyFill="1" applyBorder="1" applyAlignment="1">
      <alignment horizontal="center" vertical="center"/>
    </xf>
    <xf numFmtId="49" fontId="23" fillId="0" borderId="1" xfId="0" applyNumberFormat="1" applyFont="1" applyBorder="1" applyAlignment="1">
      <alignment horizontal="center" vertical="center" textRotation="255"/>
    </xf>
    <xf numFmtId="49" fontId="23" fillId="0" borderId="6" xfId="0" applyNumberFormat="1" applyFont="1" applyBorder="1" applyAlignment="1">
      <alignment horizontal="center" vertical="center" textRotation="255"/>
    </xf>
    <xf numFmtId="49" fontId="23" fillId="0" borderId="8" xfId="0" applyNumberFormat="1" applyFont="1" applyBorder="1" applyAlignment="1">
      <alignment horizontal="center" vertical="center" textRotation="255"/>
    </xf>
    <xf numFmtId="49" fontId="23" fillId="0" borderId="0" xfId="0" applyNumberFormat="1" applyFont="1" applyAlignment="1">
      <alignment horizontal="center" vertical="center" textRotation="255"/>
    </xf>
    <xf numFmtId="49" fontId="23" fillId="0" borderId="4" xfId="0" applyNumberFormat="1" applyFont="1" applyBorder="1" applyAlignment="1">
      <alignment horizontal="center" vertical="center" textRotation="255"/>
    </xf>
    <xf numFmtId="49" fontId="23" fillId="0" borderId="10" xfId="0" applyNumberFormat="1" applyFont="1" applyBorder="1" applyAlignment="1">
      <alignment horizontal="center" vertical="center" textRotation="255"/>
    </xf>
    <xf numFmtId="0" fontId="73" fillId="0" borderId="6" xfId="0" applyFont="1" applyBorder="1" applyAlignment="1">
      <alignment horizontal="center" vertical="center" textRotation="255" wrapText="1"/>
    </xf>
    <xf numFmtId="0" fontId="73" fillId="0" borderId="7" xfId="0" applyFont="1" applyBorder="1" applyAlignment="1">
      <alignment horizontal="center" vertical="center" textRotation="255" wrapText="1"/>
    </xf>
    <xf numFmtId="0" fontId="73" fillId="0" borderId="0" xfId="0" applyFont="1" applyAlignment="1">
      <alignment horizontal="center" vertical="center" textRotation="255" wrapText="1"/>
    </xf>
    <xf numFmtId="0" fontId="73" fillId="0" borderId="9" xfId="0" applyFont="1" applyBorder="1" applyAlignment="1">
      <alignment horizontal="center" vertical="center" textRotation="255" wrapText="1"/>
    </xf>
    <xf numFmtId="0" fontId="73" fillId="0" borderId="10" xfId="0" applyFont="1" applyBorder="1" applyAlignment="1">
      <alignment horizontal="center" vertical="center" textRotation="255" wrapText="1"/>
    </xf>
    <xf numFmtId="0" fontId="73" fillId="0" borderId="11" xfId="0" applyFont="1" applyBorder="1" applyAlignment="1">
      <alignment horizontal="center" vertical="center" textRotation="255" wrapText="1"/>
    </xf>
    <xf numFmtId="0" fontId="73" fillId="0" borderId="13" xfId="0" applyFont="1" applyBorder="1" applyAlignment="1">
      <alignment horizontal="center" vertical="center"/>
    </xf>
    <xf numFmtId="0" fontId="73" fillId="0" borderId="13" xfId="0" applyFont="1" applyBorder="1" applyAlignment="1">
      <alignment horizontal="center" vertical="center" textRotation="255" wrapText="1"/>
    </xf>
    <xf numFmtId="49" fontId="23" fillId="0" borderId="3" xfId="0" applyNumberFormat="1" applyFont="1" applyBorder="1" applyAlignment="1">
      <alignment horizontal="center" vertical="center" textRotation="255"/>
    </xf>
    <xf numFmtId="49" fontId="23" fillId="0" borderId="2" xfId="0" applyNumberFormat="1" applyFont="1" applyBorder="1" applyAlignment="1">
      <alignment horizontal="center" vertical="center" textRotation="255"/>
    </xf>
    <xf numFmtId="0" fontId="0" fillId="8" borderId="13" xfId="0" applyFill="1" applyBorder="1" applyAlignment="1" applyProtection="1">
      <alignment horizontal="center" vertical="center" shrinkToFit="1"/>
      <protection locked="0"/>
    </xf>
    <xf numFmtId="0" fontId="0" fillId="0" borderId="0" xfId="0" applyAlignment="1">
      <alignment horizontal="left" vertical="center"/>
    </xf>
    <xf numFmtId="0" fontId="56" fillId="0" borderId="13" xfId="0" applyFont="1" applyBorder="1" applyAlignment="1">
      <alignment horizontal="center" vertical="center"/>
    </xf>
    <xf numFmtId="0" fontId="0" fillId="5" borderId="13" xfId="0" applyFill="1" applyBorder="1" applyAlignment="1" applyProtection="1">
      <alignment horizontal="center" vertical="center"/>
      <protection locked="0"/>
    </xf>
    <xf numFmtId="0" fontId="79" fillId="0" borderId="7" xfId="0" applyFont="1" applyBorder="1" applyAlignment="1">
      <alignment horizontal="center" vertical="center"/>
    </xf>
    <xf numFmtId="0" fontId="79" fillId="0" borderId="9" xfId="0" applyFont="1" applyBorder="1" applyAlignment="1">
      <alignment horizontal="center" vertical="center"/>
    </xf>
    <xf numFmtId="0" fontId="117" fillId="0" borderId="13" xfId="0" applyFont="1" applyBorder="1" applyAlignment="1">
      <alignment horizontal="center" vertical="center"/>
    </xf>
    <xf numFmtId="0" fontId="0" fillId="0" borderId="13" xfId="0" applyBorder="1" applyAlignment="1">
      <alignment horizontal="center" vertical="center"/>
    </xf>
    <xf numFmtId="0" fontId="81" fillId="0" borderId="13" xfId="0" applyFont="1" applyBorder="1" applyAlignment="1">
      <alignment horizontal="center" vertical="center"/>
    </xf>
    <xf numFmtId="0" fontId="83" fillId="0" borderId="16" xfId="0" applyFont="1" applyBorder="1" applyAlignment="1">
      <alignment horizontal="center" vertical="center" wrapText="1"/>
    </xf>
    <xf numFmtId="0" fontId="83" fillId="0" borderId="12" xfId="0" applyFont="1" applyBorder="1" applyAlignment="1">
      <alignment horizontal="center" vertical="center" wrapText="1"/>
    </xf>
    <xf numFmtId="0" fontId="107" fillId="0" borderId="3" xfId="0" applyFont="1" applyBorder="1" applyAlignment="1">
      <alignment horizontal="center" vertical="center"/>
    </xf>
    <xf numFmtId="0" fontId="118" fillId="0" borderId="2" xfId="0" applyFont="1" applyBorder="1" applyAlignment="1">
      <alignment horizontal="center" vertical="center"/>
    </xf>
    <xf numFmtId="0" fontId="118" fillId="0" borderId="5" xfId="0" applyFont="1" applyBorder="1" applyAlignment="1">
      <alignment horizontal="center" vertical="center"/>
    </xf>
    <xf numFmtId="0" fontId="83" fillId="0" borderId="13" xfId="0" applyFont="1" applyBorder="1" applyAlignment="1">
      <alignment horizontal="center" vertical="center"/>
    </xf>
    <xf numFmtId="0" fontId="107" fillId="0" borderId="13" xfId="0" applyFont="1" applyBorder="1" applyAlignment="1">
      <alignment horizontal="center" vertical="center" wrapText="1"/>
    </xf>
    <xf numFmtId="0" fontId="107" fillId="0" borderId="13" xfId="0" applyFont="1" applyBorder="1" applyAlignment="1">
      <alignment horizontal="center" vertical="center"/>
    </xf>
    <xf numFmtId="0" fontId="107" fillId="0" borderId="16" xfId="0" applyFont="1" applyBorder="1" applyAlignment="1">
      <alignment horizontal="center" vertical="center" wrapText="1"/>
    </xf>
    <xf numFmtId="0" fontId="107" fillId="0" borderId="12" xfId="0" applyFont="1" applyBorder="1" applyAlignment="1">
      <alignment horizontal="center" vertical="center" wrapText="1"/>
    </xf>
    <xf numFmtId="0" fontId="81" fillId="0" borderId="0" xfId="0" applyFont="1" applyAlignment="1">
      <alignment horizontal="left" vertical="center"/>
    </xf>
    <xf numFmtId="0" fontId="83" fillId="0" borderId="3" xfId="0" applyFont="1" applyBorder="1" applyAlignment="1">
      <alignment horizontal="center" vertical="center"/>
    </xf>
    <xf numFmtId="0" fontId="83" fillId="0" borderId="2" xfId="0" applyFont="1" applyBorder="1" applyAlignment="1">
      <alignment horizontal="center" vertical="center"/>
    </xf>
    <xf numFmtId="0" fontId="80" fillId="0" borderId="16" xfId="0" applyFont="1" applyBorder="1" applyAlignment="1">
      <alignment horizontal="center" vertical="center"/>
    </xf>
    <xf numFmtId="0" fontId="80" fillId="0" borderId="12" xfId="0" applyFont="1" applyBorder="1" applyAlignment="1">
      <alignment horizontal="center" vertical="center"/>
    </xf>
    <xf numFmtId="0" fontId="83" fillId="0" borderId="13" xfId="0" applyFont="1" applyBorder="1" applyAlignment="1">
      <alignment horizontal="center" vertical="center" wrapText="1"/>
    </xf>
    <xf numFmtId="0" fontId="83" fillId="0" borderId="16" xfId="0" applyFont="1" applyBorder="1" applyAlignment="1">
      <alignment horizontal="center" vertical="center"/>
    </xf>
    <xf numFmtId="0" fontId="83" fillId="0" borderId="12" xfId="0" applyFont="1" applyBorder="1" applyAlignment="1">
      <alignment horizontal="center" vertical="center"/>
    </xf>
    <xf numFmtId="189" fontId="0" fillId="9" borderId="3" xfId="0" applyNumberFormat="1" applyFill="1" applyBorder="1" applyAlignment="1">
      <alignment horizontal="left" vertical="center" shrinkToFit="1"/>
    </xf>
    <xf numFmtId="189" fontId="0" fillId="9" borderId="5" xfId="0" applyNumberFormat="1" applyFill="1" applyBorder="1" applyAlignment="1">
      <alignment horizontal="left" vertical="center" shrinkToFit="1"/>
    </xf>
    <xf numFmtId="0" fontId="81" fillId="0" borderId="0" xfId="0" applyFont="1">
      <alignment vertical="center"/>
    </xf>
    <xf numFmtId="0" fontId="83" fillId="0" borderId="5" xfId="0" applyFont="1" applyBorder="1" applyAlignment="1">
      <alignment horizontal="center" vertical="center"/>
    </xf>
    <xf numFmtId="0" fontId="81" fillId="0" borderId="0" xfId="33" applyFont="1">
      <alignment vertical="center"/>
    </xf>
    <xf numFmtId="0" fontId="80" fillId="0" borderId="13" xfId="33" applyFont="1" applyBorder="1" applyAlignment="1">
      <alignment horizontal="center" vertical="center" wrapText="1"/>
    </xf>
    <xf numFmtId="0" fontId="80" fillId="0" borderId="13" xfId="33" applyFont="1" applyBorder="1" applyAlignment="1">
      <alignment horizontal="center" vertical="center"/>
    </xf>
    <xf numFmtId="0" fontId="5" fillId="0" borderId="16" xfId="33" applyBorder="1" applyAlignment="1">
      <alignment horizontal="center" vertical="center"/>
    </xf>
    <xf numFmtId="0" fontId="5" fillId="0" borderId="12" xfId="33" applyBorder="1" applyAlignment="1">
      <alignment horizontal="center" vertical="center"/>
    </xf>
    <xf numFmtId="0" fontId="113" fillId="0" borderId="3" xfId="33" applyFont="1" applyBorder="1" applyAlignment="1">
      <alignment horizontal="center" vertical="center"/>
    </xf>
    <xf numFmtId="0" fontId="112" fillId="0" borderId="3" xfId="33" applyFont="1" applyBorder="1" applyAlignment="1">
      <alignment horizontal="center" vertical="center"/>
    </xf>
    <xf numFmtId="0" fontId="80" fillId="0" borderId="16" xfId="33" applyFont="1" applyBorder="1" applyAlignment="1">
      <alignment horizontal="center" vertical="center"/>
    </xf>
    <xf numFmtId="0" fontId="80" fillId="0" borderId="12" xfId="33" applyFont="1" applyBorder="1" applyAlignment="1">
      <alignment horizontal="center" vertical="center"/>
    </xf>
    <xf numFmtId="0" fontId="83" fillId="0" borderId="3" xfId="33" applyFont="1" applyBorder="1" applyAlignment="1">
      <alignment horizontal="center" vertical="center"/>
    </xf>
    <xf numFmtId="0" fontId="83" fillId="0" borderId="2" xfId="33" applyFont="1" applyBorder="1" applyAlignment="1">
      <alignment horizontal="center" vertical="center"/>
    </xf>
    <xf numFmtId="0" fontId="79" fillId="8" borderId="1" xfId="0" applyFont="1" applyFill="1" applyBorder="1" applyAlignment="1">
      <alignment horizontal="left" vertical="center" wrapText="1" shrinkToFit="1"/>
    </xf>
    <xf numFmtId="0" fontId="79" fillId="8" borderId="6" xfId="0" applyFont="1" applyFill="1" applyBorder="1" applyAlignment="1">
      <alignment horizontal="left" vertical="center" wrapText="1" shrinkToFit="1"/>
    </xf>
    <xf numFmtId="0" fontId="79" fillId="8" borderId="7" xfId="0" applyFont="1" applyFill="1" applyBorder="1" applyAlignment="1">
      <alignment horizontal="left" vertical="center" wrapText="1" shrinkToFit="1"/>
    </xf>
    <xf numFmtId="0" fontId="79" fillId="8" borderId="8" xfId="0" applyFont="1" applyFill="1" applyBorder="1" applyAlignment="1">
      <alignment horizontal="left" vertical="center" wrapText="1" shrinkToFit="1"/>
    </xf>
    <xf numFmtId="0" fontId="79" fillId="8" borderId="0" xfId="0" applyFont="1" applyFill="1" applyAlignment="1">
      <alignment horizontal="left" vertical="center" wrapText="1" shrinkToFit="1"/>
    </xf>
    <xf numFmtId="0" fontId="79" fillId="8" borderId="9" xfId="0" applyFont="1" applyFill="1" applyBorder="1" applyAlignment="1">
      <alignment horizontal="left" vertical="center" wrapText="1" shrinkToFit="1"/>
    </xf>
    <xf numFmtId="0" fontId="79" fillId="8" borderId="4" xfId="0" applyFont="1" applyFill="1" applyBorder="1" applyAlignment="1">
      <alignment horizontal="left" vertical="center" wrapText="1" shrinkToFit="1"/>
    </xf>
    <xf numFmtId="0" fontId="79" fillId="8" borderId="10" xfId="0" applyFont="1" applyFill="1" applyBorder="1" applyAlignment="1">
      <alignment horizontal="left" vertical="center" wrapText="1" shrinkToFit="1"/>
    </xf>
    <xf numFmtId="0" fontId="79" fillId="8" borderId="11" xfId="0" applyFont="1" applyFill="1" applyBorder="1" applyAlignment="1">
      <alignment horizontal="left" vertical="center" wrapText="1" shrinkToFit="1"/>
    </xf>
    <xf numFmtId="0" fontId="79" fillId="0" borderId="64" xfId="0" applyFont="1" applyBorder="1" applyAlignment="1">
      <alignment horizontal="left" vertical="center" indent="1"/>
    </xf>
    <xf numFmtId="0" fontId="79" fillId="0" borderId="65" xfId="0" applyFont="1" applyBorder="1" applyAlignment="1">
      <alignment horizontal="left" vertical="center" indent="1"/>
    </xf>
    <xf numFmtId="0" fontId="79" fillId="5" borderId="7" xfId="0" applyFont="1" applyFill="1" applyBorder="1" applyAlignment="1">
      <alignment horizontal="center" vertical="center"/>
    </xf>
    <xf numFmtId="0" fontId="79" fillId="5" borderId="11" xfId="0" applyFont="1" applyFill="1" applyBorder="1" applyAlignment="1">
      <alignment horizontal="center" vertical="center"/>
    </xf>
    <xf numFmtId="0" fontId="116" fillId="0" borderId="71" xfId="0" applyFont="1" applyBorder="1" applyAlignment="1">
      <alignment horizontal="left" vertical="center" indent="1"/>
    </xf>
    <xf numFmtId="0" fontId="116" fillId="0" borderId="72" xfId="0" applyFont="1" applyBorder="1" applyAlignment="1">
      <alignment horizontal="left" vertical="center" indent="1"/>
    </xf>
    <xf numFmtId="0" fontId="79" fillId="0" borderId="44" xfId="0" applyFont="1" applyBorder="1" applyAlignment="1">
      <alignment horizontal="center" vertical="center"/>
    </xf>
    <xf numFmtId="0" fontId="0" fillId="0" borderId="43" xfId="0" applyBorder="1" applyAlignment="1">
      <alignment horizontal="center" vertical="center"/>
    </xf>
    <xf numFmtId="0" fontId="0" fillId="0" borderId="4" xfId="0" applyBorder="1">
      <alignment vertical="center"/>
    </xf>
    <xf numFmtId="0" fontId="0" fillId="0" borderId="11" xfId="0" applyBorder="1">
      <alignment vertical="center"/>
    </xf>
    <xf numFmtId="0" fontId="116" fillId="0" borderId="1" xfId="0" applyFont="1" applyBorder="1" applyAlignment="1">
      <alignment vertical="center" wrapText="1"/>
    </xf>
    <xf numFmtId="0" fontId="116" fillId="0" borderId="6" xfId="0" applyFont="1" applyBorder="1">
      <alignment vertical="center"/>
    </xf>
    <xf numFmtId="0" fontId="116" fillId="0" borderId="7" xfId="0" applyFont="1" applyBorder="1">
      <alignment vertical="center"/>
    </xf>
    <xf numFmtId="0" fontId="116" fillId="0" borderId="4" xfId="0" applyFont="1" applyBorder="1">
      <alignment vertical="center"/>
    </xf>
    <xf numFmtId="0" fontId="116" fillId="0" borderId="10" xfId="0" applyFont="1" applyBorder="1">
      <alignment vertical="center"/>
    </xf>
    <xf numFmtId="0" fontId="116" fillId="0" borderId="11" xfId="0" applyFont="1" applyBorder="1">
      <alignment vertical="center"/>
    </xf>
    <xf numFmtId="0" fontId="116" fillId="0" borderId="18" xfId="0" applyFont="1" applyBorder="1" applyAlignment="1">
      <alignment horizontal="left" vertical="center" indent="1"/>
    </xf>
    <xf numFmtId="0" fontId="116" fillId="0" borderId="21" xfId="0" applyFont="1" applyBorder="1" applyAlignment="1">
      <alignment horizontal="left" vertical="center" indent="1"/>
    </xf>
    <xf numFmtId="0" fontId="116" fillId="0" borderId="0" xfId="0" applyFont="1" applyAlignment="1">
      <alignment vertical="center" wrapText="1"/>
    </xf>
    <xf numFmtId="0" fontId="79" fillId="8" borderId="1" xfId="0" applyFont="1" applyFill="1" applyBorder="1" applyAlignment="1">
      <alignment horizontal="left" vertical="center" wrapText="1"/>
    </xf>
    <xf numFmtId="0" fontId="79" fillId="8" borderId="6" xfId="0" applyFont="1" applyFill="1" applyBorder="1" applyAlignment="1">
      <alignment horizontal="left" vertical="center" wrapText="1"/>
    </xf>
    <xf numFmtId="0" fontId="79" fillId="8" borderId="7" xfId="0" applyFont="1" applyFill="1" applyBorder="1" applyAlignment="1">
      <alignment horizontal="left" vertical="center" wrapText="1"/>
    </xf>
    <xf numFmtId="0" fontId="79" fillId="8" borderId="8" xfId="0" applyFont="1" applyFill="1" applyBorder="1" applyAlignment="1">
      <alignment horizontal="left" vertical="center" wrapText="1"/>
    </xf>
    <xf numFmtId="0" fontId="79" fillId="8" borderId="0" xfId="0" applyFont="1" applyFill="1" applyAlignment="1">
      <alignment horizontal="left" vertical="center" wrapText="1"/>
    </xf>
    <xf numFmtId="0" fontId="79" fillId="8" borderId="9" xfId="0" applyFont="1" applyFill="1" applyBorder="1" applyAlignment="1">
      <alignment horizontal="left" vertical="center" wrapText="1"/>
    </xf>
    <xf numFmtId="0" fontId="79" fillId="8" borderId="4" xfId="0" applyFont="1" applyFill="1" applyBorder="1" applyAlignment="1">
      <alignment horizontal="left" vertical="center" wrapText="1"/>
    </xf>
    <xf numFmtId="0" fontId="79" fillId="8" borderId="10" xfId="0" applyFont="1" applyFill="1" applyBorder="1" applyAlignment="1">
      <alignment horizontal="left" vertical="center" wrapText="1"/>
    </xf>
    <xf numFmtId="0" fontId="79" fillId="8" borderId="11" xfId="0" applyFont="1" applyFill="1" applyBorder="1" applyAlignment="1">
      <alignment horizontal="left" vertical="center" wrapText="1"/>
    </xf>
    <xf numFmtId="0" fontId="114" fillId="0" borderId="0" xfId="0" applyFont="1" applyAlignment="1">
      <alignment horizontal="center" vertical="center"/>
    </xf>
    <xf numFmtId="0" fontId="79" fillId="8" borderId="47" xfId="0" applyFont="1" applyFill="1" applyBorder="1" applyAlignment="1">
      <alignment horizontal="center" vertical="center"/>
    </xf>
    <xf numFmtId="0" fontId="79" fillId="8" borderId="70" xfId="0" applyFont="1" applyFill="1" applyBorder="1" applyAlignment="1">
      <alignment horizontal="center" vertical="center"/>
    </xf>
    <xf numFmtId="0" fontId="79" fillId="0" borderId="64" xfId="0" applyFont="1" applyBorder="1" applyAlignment="1">
      <alignment horizontal="center" vertical="center"/>
    </xf>
    <xf numFmtId="0" fontId="0" fillId="0" borderId="65" xfId="0" applyBorder="1" applyAlignment="1">
      <alignment horizontal="center" vertical="center"/>
    </xf>
    <xf numFmtId="0" fontId="79" fillId="0" borderId="66" xfId="0" applyFont="1" applyBorder="1" applyAlignment="1">
      <alignment horizontal="center" vertical="center"/>
    </xf>
    <xf numFmtId="0" fontId="0" fillId="0" borderId="67" xfId="0" applyBorder="1" applyAlignment="1">
      <alignment horizontal="center" vertical="center"/>
    </xf>
    <xf numFmtId="0" fontId="23" fillId="0" borderId="0" xfId="0" applyFont="1" applyAlignment="1">
      <alignment vertical="top" wrapText="1"/>
    </xf>
    <xf numFmtId="0" fontId="37" fillId="0" borderId="0" xfId="0" applyFont="1" applyAlignment="1">
      <alignment vertical="top" wrapText="1"/>
    </xf>
    <xf numFmtId="0" fontId="37" fillId="0" borderId="0" xfId="0" applyFont="1" applyAlignment="1">
      <alignment horizontal="left" vertical="top" wrapText="1"/>
    </xf>
    <xf numFmtId="0" fontId="37" fillId="0" borderId="0" xfId="10" applyFont="1" applyAlignment="1">
      <alignment horizontal="center" vertical="top"/>
    </xf>
    <xf numFmtId="0" fontId="41" fillId="0" borderId="1" xfId="10" applyFont="1" applyBorder="1" applyAlignment="1">
      <alignment horizontal="center" vertical="center"/>
    </xf>
    <xf numFmtId="0" fontId="41" fillId="0" borderId="6" xfId="10" applyFont="1" applyBorder="1" applyAlignment="1">
      <alignment horizontal="center" vertical="center"/>
    </xf>
    <xf numFmtId="0" fontId="41" fillId="0" borderId="7" xfId="10" applyFont="1" applyBorder="1" applyAlignment="1">
      <alignment horizontal="center" vertical="center"/>
    </xf>
    <xf numFmtId="185" fontId="23" fillId="4" borderId="6" xfId="10" applyNumberFormat="1" applyFont="1" applyFill="1" applyBorder="1" applyAlignment="1">
      <alignment horizontal="center" vertical="center"/>
    </xf>
    <xf numFmtId="176" fontId="41" fillId="0" borderId="6" xfId="10" applyNumberFormat="1" applyFont="1" applyBorder="1" applyAlignment="1">
      <alignment horizontal="center" vertical="center"/>
    </xf>
    <xf numFmtId="187" fontId="41" fillId="4" borderId="6" xfId="10" applyNumberFormat="1" applyFont="1" applyFill="1" applyBorder="1" applyAlignment="1">
      <alignment horizontal="center" vertical="center" shrinkToFit="1"/>
    </xf>
    <xf numFmtId="186" fontId="41" fillId="4" borderId="6" xfId="10" applyNumberFormat="1" applyFont="1" applyFill="1" applyBorder="1" applyAlignment="1">
      <alignment horizontal="center" vertical="center" shrinkToFit="1"/>
    </xf>
    <xf numFmtId="0" fontId="41" fillId="4" borderId="3" xfId="10" applyFont="1" applyFill="1" applyBorder="1" applyAlignment="1">
      <alignment horizontal="center" vertical="center" shrinkToFit="1"/>
    </xf>
    <xf numFmtId="0" fontId="41" fillId="4" borderId="2" xfId="10" applyFont="1" applyFill="1" applyBorder="1" applyAlignment="1">
      <alignment horizontal="center" vertical="center" shrinkToFit="1"/>
    </xf>
    <xf numFmtId="0" fontId="41" fillId="4" borderId="5" xfId="10" applyFont="1" applyFill="1" applyBorder="1" applyAlignment="1">
      <alignment horizontal="center" vertical="center" shrinkToFit="1"/>
    </xf>
    <xf numFmtId="0" fontId="41" fillId="0" borderId="25" xfId="10" applyFont="1" applyBorder="1">
      <alignment vertical="center"/>
    </xf>
    <xf numFmtId="0" fontId="41" fillId="0" borderId="30" xfId="10" applyFont="1" applyBorder="1">
      <alignment vertical="center"/>
    </xf>
    <xf numFmtId="0" fontId="37" fillId="0" borderId="16" xfId="10" applyFont="1" applyBorder="1" applyAlignment="1">
      <alignment horizontal="center" vertical="center"/>
    </xf>
    <xf numFmtId="183" fontId="37" fillId="4" borderId="1" xfId="0" applyNumberFormat="1" applyFont="1" applyFill="1" applyBorder="1" applyAlignment="1">
      <alignment horizontal="center" vertical="center" shrinkToFit="1"/>
    </xf>
    <xf numFmtId="183" fontId="37" fillId="4" borderId="6" xfId="0" applyNumberFormat="1" applyFont="1" applyFill="1" applyBorder="1" applyAlignment="1">
      <alignment horizontal="center" vertical="center" shrinkToFit="1"/>
    </xf>
    <xf numFmtId="183" fontId="37" fillId="4" borderId="7" xfId="0" applyNumberFormat="1" applyFont="1" applyFill="1" applyBorder="1" applyAlignment="1">
      <alignment horizontal="center" vertical="center" shrinkToFit="1"/>
    </xf>
    <xf numFmtId="0" fontId="41" fillId="8" borderId="30" xfId="10" applyFont="1" applyFill="1" applyBorder="1" applyAlignment="1" applyProtection="1">
      <alignment vertical="center" shrinkToFit="1"/>
      <protection locked="0"/>
    </xf>
    <xf numFmtId="0" fontId="41" fillId="0" borderId="8" xfId="10" applyFont="1" applyBorder="1" applyAlignment="1">
      <alignment horizontal="center" vertical="center"/>
    </xf>
    <xf numFmtId="0" fontId="41" fillId="0" borderId="0" xfId="10" applyFont="1" applyAlignment="1">
      <alignment horizontal="center" vertical="center"/>
    </xf>
    <xf numFmtId="0" fontId="41" fillId="0" borderId="9" xfId="10" applyFont="1" applyBorder="1" applyAlignment="1">
      <alignment horizontal="center" vertical="center"/>
    </xf>
    <xf numFmtId="0" fontId="41" fillId="0" borderId="4" xfId="10" applyFont="1" applyBorder="1" applyAlignment="1">
      <alignment horizontal="center" vertical="center"/>
    </xf>
    <xf numFmtId="0" fontId="41" fillId="0" borderId="10" xfId="10" applyFont="1" applyBorder="1" applyAlignment="1">
      <alignment horizontal="center" vertical="center"/>
    </xf>
    <xf numFmtId="0" fontId="41" fillId="0" borderId="11" xfId="10" applyFont="1" applyBorder="1" applyAlignment="1">
      <alignment horizontal="center" vertical="center"/>
    </xf>
    <xf numFmtId="0" fontId="41" fillId="0" borderId="29" xfId="10" applyFont="1" applyBorder="1">
      <alignment vertical="center"/>
    </xf>
    <xf numFmtId="0" fontId="37" fillId="8" borderId="29" xfId="10" applyFont="1" applyFill="1" applyBorder="1" applyAlignment="1" applyProtection="1">
      <alignment horizontal="center" vertical="center"/>
      <protection locked="0"/>
    </xf>
    <xf numFmtId="0" fontId="37" fillId="8" borderId="25" xfId="10" applyFont="1" applyFill="1" applyBorder="1" applyProtection="1">
      <alignment vertical="center"/>
      <protection locked="0"/>
    </xf>
    <xf numFmtId="0" fontId="37" fillId="8" borderId="25" xfId="10" applyFont="1" applyFill="1" applyBorder="1" applyAlignment="1" applyProtection="1">
      <alignment vertical="center" shrinkToFit="1"/>
      <protection locked="0"/>
    </xf>
    <xf numFmtId="0" fontId="41" fillId="8" borderId="1" xfId="10" applyFont="1" applyFill="1" applyBorder="1" applyAlignment="1" applyProtection="1">
      <alignment horizontal="center" vertical="center" wrapText="1" shrinkToFit="1"/>
      <protection locked="0"/>
    </xf>
    <xf numFmtId="0" fontId="41" fillId="8" borderId="6" xfId="10" applyFont="1" applyFill="1" applyBorder="1" applyAlignment="1" applyProtection="1">
      <alignment horizontal="center" vertical="center" wrapText="1" shrinkToFit="1"/>
      <protection locked="0"/>
    </xf>
    <xf numFmtId="0" fontId="41" fillId="8" borderId="7" xfId="10" applyFont="1" applyFill="1" applyBorder="1" applyAlignment="1" applyProtection="1">
      <alignment horizontal="center" vertical="center" wrapText="1" shrinkToFit="1"/>
      <protection locked="0"/>
    </xf>
    <xf numFmtId="0" fontId="41" fillId="8" borderId="8" xfId="10" applyFont="1" applyFill="1" applyBorder="1" applyAlignment="1" applyProtection="1">
      <alignment horizontal="center" vertical="center" wrapText="1" shrinkToFit="1"/>
      <protection locked="0"/>
    </xf>
    <xf numFmtId="0" fontId="41" fillId="8" borderId="0" xfId="10" applyFont="1" applyFill="1" applyAlignment="1" applyProtection="1">
      <alignment horizontal="center" vertical="center" wrapText="1" shrinkToFit="1"/>
      <protection locked="0"/>
    </xf>
    <xf numFmtId="0" fontId="41" fillId="8" borderId="9" xfId="10" applyFont="1" applyFill="1" applyBorder="1" applyAlignment="1" applyProtection="1">
      <alignment horizontal="center" vertical="center" wrapText="1" shrinkToFit="1"/>
      <protection locked="0"/>
    </xf>
    <xf numFmtId="0" fontId="41" fillId="8" borderId="4" xfId="10" applyFont="1" applyFill="1" applyBorder="1" applyAlignment="1" applyProtection="1">
      <alignment horizontal="center" vertical="center" wrapText="1" shrinkToFit="1"/>
      <protection locked="0"/>
    </xf>
    <xf numFmtId="0" fontId="41" fillId="8" borderId="10" xfId="10" applyFont="1" applyFill="1" applyBorder="1" applyAlignment="1" applyProtection="1">
      <alignment horizontal="center" vertical="center" wrapText="1" shrinkToFit="1"/>
      <protection locked="0"/>
    </xf>
    <xf numFmtId="0" fontId="41" fillId="8" borderId="11" xfId="10" applyFont="1" applyFill="1" applyBorder="1" applyAlignment="1" applyProtection="1">
      <alignment horizontal="center" vertical="center" wrapText="1" shrinkToFit="1"/>
      <protection locked="0"/>
    </xf>
    <xf numFmtId="0" fontId="41" fillId="4" borderId="0" xfId="10" applyFont="1" applyFill="1" applyAlignment="1">
      <alignment vertical="center" shrinkToFit="1"/>
    </xf>
    <xf numFmtId="0" fontId="37" fillId="8" borderId="0" xfId="10" applyFont="1" applyFill="1" applyAlignment="1" applyProtection="1">
      <alignment horizontal="center" vertical="center" shrinkToFit="1"/>
      <protection locked="0"/>
    </xf>
    <xf numFmtId="0" fontId="37" fillId="8" borderId="0" xfId="10" applyFont="1" applyFill="1" applyAlignment="1" applyProtection="1">
      <alignment horizontal="center" vertical="center"/>
      <protection locked="0"/>
    </xf>
    <xf numFmtId="0" fontId="41" fillId="9" borderId="0" xfId="10" applyFont="1" applyFill="1" applyAlignment="1">
      <alignment vertical="center" shrinkToFit="1"/>
    </xf>
    <xf numFmtId="0" fontId="37" fillId="0" borderId="0" xfId="10" applyFont="1" applyAlignment="1">
      <alignment horizontal="center" vertical="center"/>
    </xf>
    <xf numFmtId="0" fontId="43" fillId="0" borderId="0" xfId="10" applyFont="1" applyAlignment="1">
      <alignment horizontal="center" vertical="center" wrapText="1"/>
    </xf>
    <xf numFmtId="0" fontId="27" fillId="0" borderId="0" xfId="10" applyFont="1" applyAlignment="1">
      <alignment vertical="top" wrapText="1"/>
    </xf>
    <xf numFmtId="0" fontId="61" fillId="0" borderId="0" xfId="10" applyFont="1" applyAlignment="1">
      <alignment horizontal="center" vertical="center"/>
    </xf>
    <xf numFmtId="0" fontId="41" fillId="4" borderId="0" xfId="10" applyFont="1" applyFill="1" applyAlignment="1">
      <alignment horizontal="center" vertical="center" shrinkToFit="1"/>
    </xf>
    <xf numFmtId="0" fontId="41" fillId="0" borderId="0" xfId="10" applyFont="1" applyAlignment="1">
      <alignment horizontal="center" vertical="center" shrinkToFit="1"/>
    </xf>
    <xf numFmtId="182" fontId="41" fillId="4" borderId="0" xfId="10" applyNumberFormat="1" applyFont="1" applyFill="1" applyAlignment="1">
      <alignment horizontal="left" vertical="center" shrinkToFit="1"/>
    </xf>
    <xf numFmtId="190" fontId="41" fillId="4" borderId="0" xfId="10" applyNumberFormat="1" applyFont="1" applyFill="1" applyAlignment="1">
      <alignment horizontal="center" vertical="center" shrinkToFit="1"/>
    </xf>
    <xf numFmtId="0" fontId="41" fillId="0" borderId="0" xfId="10" applyFont="1">
      <alignment vertical="center"/>
    </xf>
    <xf numFmtId="0" fontId="37" fillId="8" borderId="30" xfId="10" applyFont="1" applyFill="1" applyBorder="1" applyAlignment="1" applyProtection="1">
      <alignment horizontal="center" vertical="center" shrinkToFit="1"/>
      <protection locked="0"/>
    </xf>
    <xf numFmtId="0" fontId="37" fillId="8" borderId="20" xfId="10" applyFont="1" applyFill="1" applyBorder="1" applyAlignment="1" applyProtection="1">
      <alignment horizontal="center" vertical="center" shrinkToFit="1"/>
      <protection locked="0"/>
    </xf>
    <xf numFmtId="0" fontId="41" fillId="8" borderId="30" xfId="10" applyFont="1" applyFill="1" applyBorder="1" applyAlignment="1" applyProtection="1">
      <alignment horizontal="center" vertical="center" shrinkToFit="1"/>
      <protection locked="0"/>
    </xf>
    <xf numFmtId="0" fontId="41" fillId="8" borderId="20" xfId="10" applyFont="1" applyFill="1" applyBorder="1" applyAlignment="1" applyProtection="1">
      <alignment horizontal="center" vertical="center" shrinkToFit="1"/>
      <protection locked="0"/>
    </xf>
    <xf numFmtId="0" fontId="41" fillId="0" borderId="17" xfId="10" applyFont="1" applyBorder="1">
      <alignment vertical="center"/>
    </xf>
    <xf numFmtId="0" fontId="27" fillId="8" borderId="8" xfId="10" applyFont="1" applyFill="1" applyBorder="1" applyAlignment="1" applyProtection="1">
      <alignment horizontal="center" vertical="center" wrapText="1"/>
      <protection locked="0"/>
    </xf>
    <xf numFmtId="0" fontId="27" fillId="8" borderId="0" xfId="10" applyFont="1" applyFill="1" applyAlignment="1" applyProtection="1">
      <alignment horizontal="center" vertical="center" wrapText="1"/>
      <protection locked="0"/>
    </xf>
    <xf numFmtId="0" fontId="27" fillId="8" borderId="9" xfId="10" applyFont="1" applyFill="1" applyBorder="1" applyAlignment="1" applyProtection="1">
      <alignment horizontal="center" vertical="center" wrapText="1"/>
      <protection locked="0"/>
    </xf>
    <xf numFmtId="0" fontId="27" fillId="8" borderId="4" xfId="10" applyFont="1" applyFill="1" applyBorder="1" applyAlignment="1" applyProtection="1">
      <alignment horizontal="center" vertical="center" wrapText="1"/>
      <protection locked="0"/>
    </xf>
    <xf numFmtId="0" fontId="27" fillId="8" borderId="10" xfId="10" applyFont="1" applyFill="1" applyBorder="1" applyAlignment="1" applyProtection="1">
      <alignment horizontal="center" vertical="center" wrapText="1"/>
      <protection locked="0"/>
    </xf>
    <xf numFmtId="0" fontId="27" fillId="8" borderId="11" xfId="10" applyFont="1" applyFill="1" applyBorder="1" applyAlignment="1" applyProtection="1">
      <alignment horizontal="center" vertical="center" wrapText="1"/>
      <protection locked="0"/>
    </xf>
    <xf numFmtId="0" fontId="41" fillId="8" borderId="29" xfId="10" applyFont="1" applyFill="1" applyBorder="1" applyAlignment="1" applyProtection="1">
      <alignment horizontal="center" vertical="center" shrinkToFit="1"/>
      <protection locked="0"/>
    </xf>
    <xf numFmtId="0" fontId="41" fillId="8" borderId="22" xfId="10" applyFont="1" applyFill="1" applyBorder="1" applyAlignment="1" applyProtection="1">
      <alignment horizontal="center" vertical="center" shrinkToFit="1"/>
      <protection locked="0"/>
    </xf>
    <xf numFmtId="0" fontId="42" fillId="0" borderId="19" xfId="10" applyFont="1" applyBorder="1" applyAlignment="1">
      <alignment horizontal="center" vertical="center" wrapText="1"/>
    </xf>
    <xf numFmtId="0" fontId="42" fillId="0" borderId="29" xfId="10" applyFont="1" applyBorder="1" applyAlignment="1">
      <alignment horizontal="center" vertical="center" wrapText="1"/>
    </xf>
    <xf numFmtId="0" fontId="41" fillId="8" borderId="25" xfId="10" applyFont="1" applyFill="1" applyBorder="1" applyAlignment="1" applyProtection="1">
      <alignment horizontal="center" vertical="center" shrinkToFit="1"/>
      <protection locked="0"/>
    </xf>
    <xf numFmtId="0" fontId="41" fillId="8" borderId="21" xfId="10" applyFont="1" applyFill="1" applyBorder="1" applyAlignment="1" applyProtection="1">
      <alignment horizontal="center" vertical="center" shrinkToFit="1"/>
      <protection locked="0"/>
    </xf>
    <xf numFmtId="0" fontId="41" fillId="0" borderId="19" xfId="10" applyFont="1" applyBorder="1">
      <alignment vertical="center"/>
    </xf>
    <xf numFmtId="0" fontId="37" fillId="8" borderId="25" xfId="10" applyFont="1" applyFill="1" applyBorder="1" applyAlignment="1" applyProtection="1">
      <alignment horizontal="center" vertical="center"/>
      <protection locked="0"/>
    </xf>
    <xf numFmtId="0" fontId="37" fillId="8" borderId="21" xfId="10" applyFont="1" applyFill="1" applyBorder="1" applyAlignment="1" applyProtection="1">
      <alignment horizontal="center" vertical="center"/>
      <protection locked="0"/>
    </xf>
    <xf numFmtId="0" fontId="37" fillId="8" borderId="25" xfId="10" applyFont="1" applyFill="1" applyBorder="1" applyAlignment="1" applyProtection="1">
      <alignment horizontal="center" vertical="center" shrinkToFit="1"/>
      <protection locked="0"/>
    </xf>
    <xf numFmtId="0" fontId="37" fillId="8" borderId="21" xfId="10" applyFont="1" applyFill="1" applyBorder="1" applyAlignment="1" applyProtection="1">
      <alignment horizontal="center" vertical="center" shrinkToFit="1"/>
      <protection locked="0"/>
    </xf>
    <xf numFmtId="0" fontId="41" fillId="0" borderId="18" xfId="10" applyFont="1" applyBorder="1">
      <alignment vertical="center"/>
    </xf>
    <xf numFmtId="0" fontId="41" fillId="0" borderId="17" xfId="10" applyFont="1" applyBorder="1" applyAlignment="1">
      <alignment horizontal="center" vertical="center"/>
    </xf>
    <xf numFmtId="0" fontId="41" fillId="0" borderId="30" xfId="10" applyFont="1" applyBorder="1" applyAlignment="1">
      <alignment horizontal="center" vertical="center"/>
    </xf>
    <xf numFmtId="0" fontId="43" fillId="0" borderId="18" xfId="10" applyFont="1" applyBorder="1" applyAlignment="1">
      <alignment horizontal="center" vertical="center"/>
    </xf>
    <xf numFmtId="0" fontId="43" fillId="0" borderId="25" xfId="10" applyFont="1" applyBorder="1" applyAlignment="1">
      <alignment horizontal="center" vertical="center"/>
    </xf>
    <xf numFmtId="183" fontId="41" fillId="4" borderId="0" xfId="10" applyNumberFormat="1" applyFont="1" applyFill="1" applyAlignment="1">
      <alignment vertical="center" shrinkToFit="1"/>
    </xf>
    <xf numFmtId="183" fontId="41" fillId="4" borderId="0" xfId="10" applyNumberFormat="1" applyFont="1" applyFill="1" applyAlignment="1">
      <alignment horizontal="center" vertical="center" shrinkToFit="1"/>
    </xf>
    <xf numFmtId="0" fontId="41" fillId="0" borderId="1" xfId="10" applyFont="1" applyBorder="1" applyAlignment="1">
      <alignment horizontal="center"/>
    </xf>
    <xf numFmtId="0" fontId="41" fillId="0" borderId="6" xfId="10" applyFont="1" applyBorder="1" applyAlignment="1">
      <alignment horizontal="center"/>
    </xf>
    <xf numFmtId="0" fontId="41" fillId="0" borderId="7" xfId="10" applyFont="1" applyBorder="1" applyAlignment="1">
      <alignment horizontal="center"/>
    </xf>
    <xf numFmtId="0" fontId="41" fillId="0" borderId="1" xfId="10" applyFont="1" applyBorder="1" applyAlignment="1">
      <alignment horizontal="center" wrapText="1"/>
    </xf>
    <xf numFmtId="0" fontId="41" fillId="0" borderId="6" xfId="10" applyFont="1" applyBorder="1" applyAlignment="1">
      <alignment horizontal="center" wrapText="1"/>
    </xf>
    <xf numFmtId="0" fontId="41" fillId="0" borderId="7" xfId="10" applyFont="1" applyBorder="1" applyAlignment="1">
      <alignment horizontal="center" wrapText="1"/>
    </xf>
    <xf numFmtId="0" fontId="23" fillId="0" borderId="13" xfId="10" applyFont="1" applyBorder="1" applyAlignment="1">
      <alignment horizontal="center" vertical="center"/>
    </xf>
    <xf numFmtId="0" fontId="41" fillId="8" borderId="13" xfId="10" applyFont="1" applyFill="1" applyBorder="1" applyAlignment="1" applyProtection="1">
      <alignment vertical="center" shrinkToFit="1"/>
      <protection locked="0"/>
    </xf>
    <xf numFmtId="0" fontId="41" fillId="0" borderId="3" xfId="10" applyFont="1" applyBorder="1" applyAlignment="1">
      <alignment horizontal="center" vertical="center"/>
    </xf>
    <xf numFmtId="0" fontId="41" fillId="0" borderId="2" xfId="10" applyFont="1" applyBorder="1" applyAlignment="1">
      <alignment horizontal="center" vertical="center"/>
    </xf>
    <xf numFmtId="0" fontId="41" fillId="0" borderId="5" xfId="10" applyFont="1" applyBorder="1" applyAlignment="1">
      <alignment horizontal="center" vertical="center"/>
    </xf>
    <xf numFmtId="0" fontId="41" fillId="0" borderId="8" xfId="10" applyFont="1" applyBorder="1" applyAlignment="1">
      <alignment horizontal="left" vertical="center" indent="1"/>
    </xf>
    <xf numFmtId="0" fontId="41" fillId="0" borderId="0" xfId="10" applyFont="1" applyAlignment="1">
      <alignment horizontal="left" vertical="center" indent="1"/>
    </xf>
    <xf numFmtId="0" fontId="41" fillId="0" borderId="9" xfId="10" applyFont="1" applyBorder="1" applyAlignment="1">
      <alignment horizontal="left" vertical="center" indent="1"/>
    </xf>
    <xf numFmtId="0" fontId="41" fillId="0" borderId="4" xfId="10" applyFont="1" applyBorder="1" applyAlignment="1">
      <alignment horizontal="left" vertical="center" indent="1"/>
    </xf>
    <xf numFmtId="0" fontId="41" fillId="0" borderId="10" xfId="10" applyFont="1" applyBorder="1" applyAlignment="1">
      <alignment horizontal="left" vertical="center" indent="1"/>
    </xf>
    <xf numFmtId="0" fontId="41" fillId="0" borderId="11" xfId="10" applyFont="1" applyBorder="1" applyAlignment="1">
      <alignment horizontal="left" vertical="center" indent="1"/>
    </xf>
    <xf numFmtId="0" fontId="41" fillId="0" borderId="1" xfId="10" applyFont="1" applyBorder="1" applyAlignment="1">
      <alignment horizontal="left" vertical="center" indent="1"/>
    </xf>
    <xf numFmtId="0" fontId="41" fillId="0" borderId="6" xfId="10" applyFont="1" applyBorder="1" applyAlignment="1">
      <alignment horizontal="left" vertical="center" indent="1"/>
    </xf>
    <xf numFmtId="0" fontId="41" fillId="0" borderId="7" xfId="10" applyFont="1" applyBorder="1" applyAlignment="1">
      <alignment horizontal="left" vertical="center" indent="1"/>
    </xf>
    <xf numFmtId="0" fontId="41" fillId="8" borderId="5" xfId="10" applyFont="1" applyFill="1" applyBorder="1" applyAlignment="1" applyProtection="1">
      <alignment horizontal="center" vertical="center" wrapText="1"/>
      <protection locked="0"/>
    </xf>
    <xf numFmtId="0" fontId="41" fillId="8" borderId="13" xfId="10" applyFont="1" applyFill="1" applyBorder="1" applyAlignment="1" applyProtection="1">
      <alignment horizontal="center" vertical="center" wrapText="1"/>
      <protection locked="0"/>
    </xf>
    <xf numFmtId="0" fontId="41" fillId="8" borderId="13" xfId="10" applyFont="1" applyFill="1" applyBorder="1" applyAlignment="1" applyProtection="1">
      <alignment horizontal="center" vertical="center"/>
      <protection locked="0"/>
    </xf>
    <xf numFmtId="0" fontId="41" fillId="8" borderId="5" xfId="10" applyFont="1" applyFill="1" applyBorder="1" applyAlignment="1" applyProtection="1">
      <alignment horizontal="center" vertical="center"/>
      <protection locked="0"/>
    </xf>
    <xf numFmtId="0" fontId="41" fillId="0" borderId="8" xfId="10" applyFont="1" applyBorder="1" applyAlignment="1">
      <alignment horizontal="center" vertical="center" wrapText="1"/>
    </xf>
    <xf numFmtId="0" fontId="41" fillId="0" borderId="0" xfId="10" applyFont="1" applyAlignment="1">
      <alignment horizontal="center" vertical="center" wrapText="1"/>
    </xf>
    <xf numFmtId="0" fontId="41" fillId="0" borderId="9" xfId="10" applyFont="1" applyBorder="1" applyAlignment="1">
      <alignment horizontal="center" vertical="center" wrapText="1"/>
    </xf>
    <xf numFmtId="0" fontId="37" fillId="0" borderId="0" xfId="10" applyFont="1" applyAlignment="1">
      <alignment horizontal="left" vertical="center"/>
    </xf>
    <xf numFmtId="0" fontId="37" fillId="0" borderId="13" xfId="10" applyFont="1" applyBorder="1" applyAlignment="1">
      <alignment horizontal="center" vertical="center"/>
    </xf>
    <xf numFmtId="0" fontId="37" fillId="0" borderId="3" xfId="10" applyFont="1" applyBorder="1" applyAlignment="1">
      <alignment horizontal="center" vertical="center"/>
    </xf>
    <xf numFmtId="0" fontId="37" fillId="8" borderId="2" xfId="10" applyFont="1" applyFill="1" applyBorder="1" applyAlignment="1" applyProtection="1">
      <alignment horizontal="center" vertical="center"/>
      <protection locked="0"/>
    </xf>
    <xf numFmtId="0" fontId="41" fillId="0" borderId="12" xfId="10" applyFont="1" applyBorder="1" applyAlignment="1">
      <alignment horizontal="center" vertical="center"/>
    </xf>
    <xf numFmtId="0" fontId="41" fillId="0" borderId="13" xfId="10" applyFont="1" applyBorder="1" applyAlignment="1">
      <alignment horizontal="center" vertical="center"/>
    </xf>
    <xf numFmtId="0" fontId="41" fillId="8" borderId="12" xfId="10" applyFont="1" applyFill="1" applyBorder="1" applyAlignment="1" applyProtection="1">
      <alignment horizontal="center" vertical="center" wrapText="1"/>
      <protection locked="0"/>
    </xf>
    <xf numFmtId="182" fontId="41" fillId="4" borderId="0" xfId="10" applyNumberFormat="1" applyFont="1" applyFill="1" applyAlignment="1">
      <alignment vertical="center" shrinkToFit="1"/>
    </xf>
    <xf numFmtId="0" fontId="37" fillId="0" borderId="0" xfId="10" applyFont="1" applyAlignment="1">
      <alignment horizontal="center" vertical="center" shrinkToFit="1"/>
    </xf>
    <xf numFmtId="0" fontId="37" fillId="0" borderId="0" xfId="10" applyFont="1">
      <alignment vertical="center"/>
    </xf>
    <xf numFmtId="0" fontId="41" fillId="0" borderId="0" xfId="36" applyFont="1" applyAlignment="1">
      <alignment horizontal="center" vertical="center"/>
    </xf>
    <xf numFmtId="183" fontId="41" fillId="4" borderId="0" xfId="36" applyNumberFormat="1" applyFont="1" applyFill="1" applyAlignment="1">
      <alignment vertical="center" shrinkToFit="1"/>
    </xf>
    <xf numFmtId="0" fontId="37" fillId="8" borderId="0" xfId="34" applyFont="1" applyFill="1" applyAlignment="1" applyProtection="1">
      <alignment horizontal="center" vertical="center" shrinkToFit="1"/>
      <protection locked="0"/>
    </xf>
    <xf numFmtId="0" fontId="43" fillId="0" borderId="0" xfId="36" applyFont="1" applyAlignment="1">
      <alignment horizontal="center" vertical="center" wrapText="1"/>
    </xf>
    <xf numFmtId="0" fontId="61" fillId="0" borderId="0" xfId="34" applyFont="1" applyAlignment="1">
      <alignment horizontal="center" vertical="center"/>
    </xf>
    <xf numFmtId="182" fontId="41" fillId="4" borderId="0" xfId="34" applyNumberFormat="1" applyFont="1" applyFill="1" applyAlignment="1">
      <alignment horizontal="left" vertical="center" shrinkToFit="1"/>
    </xf>
    <xf numFmtId="0" fontId="41" fillId="0" borderId="0" xfId="34" applyFont="1" applyAlignment="1">
      <alignment horizontal="center" vertical="center" shrinkToFit="1"/>
    </xf>
    <xf numFmtId="190" fontId="41" fillId="4" borderId="0" xfId="34" applyNumberFormat="1" applyFont="1" applyFill="1" applyAlignment="1">
      <alignment horizontal="center" vertical="center" shrinkToFit="1"/>
    </xf>
    <xf numFmtId="0" fontId="41" fillId="4" borderId="0" xfId="34" applyFont="1" applyFill="1" applyAlignment="1">
      <alignment horizontal="center" vertical="center" shrinkToFit="1"/>
    </xf>
    <xf numFmtId="0" fontId="41" fillId="0" borderId="0" xfId="34" applyFont="1">
      <alignment vertical="center"/>
    </xf>
    <xf numFmtId="0" fontId="23" fillId="0" borderId="13" xfId="34" applyFont="1" applyBorder="1" applyAlignment="1">
      <alignment horizontal="center" vertical="center"/>
    </xf>
    <xf numFmtId="0" fontId="18" fillId="0" borderId="13" xfId="34" applyFont="1" applyBorder="1" applyAlignment="1" applyProtection="1">
      <alignment horizontal="center" vertical="center"/>
      <protection locked="0"/>
    </xf>
    <xf numFmtId="0" fontId="27" fillId="0" borderId="0" xfId="34" applyFont="1" applyAlignment="1">
      <alignment vertical="top" wrapText="1"/>
    </xf>
    <xf numFmtId="0" fontId="27" fillId="0" borderId="0" xfId="34" applyFont="1" applyAlignment="1">
      <alignment horizontal="center" vertical="top" wrapText="1"/>
    </xf>
    <xf numFmtId="0" fontId="37" fillId="0" borderId="16" xfId="36" applyFont="1" applyBorder="1" applyAlignment="1">
      <alignment horizontal="center" vertical="center"/>
    </xf>
    <xf numFmtId="183" fontId="37" fillId="9" borderId="3" xfId="35" applyNumberFormat="1" applyFont="1" applyFill="1" applyBorder="1" applyAlignment="1">
      <alignment horizontal="center" vertical="center" shrinkToFit="1"/>
    </xf>
    <xf numFmtId="183" fontId="37" fillId="9" borderId="2" xfId="35" applyNumberFormat="1" applyFont="1" applyFill="1" applyBorder="1" applyAlignment="1">
      <alignment horizontal="center" vertical="center" shrinkToFit="1"/>
    </xf>
    <xf numFmtId="183" fontId="37" fillId="9" borderId="6" xfId="35" applyNumberFormat="1" applyFont="1" applyFill="1" applyBorder="1" applyAlignment="1">
      <alignment horizontal="center" vertical="center" shrinkToFit="1"/>
    </xf>
    <xf numFmtId="183" fontId="37" fillId="9" borderId="7" xfId="35" applyNumberFormat="1" applyFont="1" applyFill="1" applyBorder="1" applyAlignment="1">
      <alignment horizontal="center" vertical="center" shrinkToFit="1"/>
    </xf>
    <xf numFmtId="0" fontId="37" fillId="0" borderId="3" xfId="36" applyFont="1" applyBorder="1" applyAlignment="1">
      <alignment horizontal="center" vertical="center"/>
    </xf>
    <xf numFmtId="0" fontId="37" fillId="0" borderId="2" xfId="36" applyFont="1" applyBorder="1" applyAlignment="1">
      <alignment horizontal="center" vertical="center"/>
    </xf>
    <xf numFmtId="0" fontId="37" fillId="0" borderId="5" xfId="36" applyFont="1" applyBorder="1" applyAlignment="1">
      <alignment horizontal="center" vertical="center"/>
    </xf>
    <xf numFmtId="0" fontId="37" fillId="8" borderId="3" xfId="35" applyFont="1" applyFill="1" applyBorder="1" applyAlignment="1" applyProtection="1">
      <alignment horizontal="center" vertical="center" shrinkToFit="1"/>
      <protection locked="0"/>
    </xf>
    <xf numFmtId="0" fontId="90" fillId="8" borderId="2" xfId="35" applyFont="1" applyFill="1" applyBorder="1" applyAlignment="1" applyProtection="1">
      <alignment horizontal="center" vertical="center" shrinkToFit="1"/>
      <protection locked="0"/>
    </xf>
    <xf numFmtId="0" fontId="90" fillId="8" borderId="5" xfId="35" applyFont="1" applyFill="1" applyBorder="1" applyAlignment="1" applyProtection="1">
      <alignment horizontal="center" vertical="center" shrinkToFit="1"/>
      <protection locked="0"/>
    </xf>
    <xf numFmtId="0" fontId="92" fillId="0" borderId="3" xfId="37" applyFont="1" applyBorder="1" applyAlignment="1">
      <alignment horizontal="center" vertical="center" shrinkToFit="1"/>
    </xf>
    <xf numFmtId="0" fontId="92" fillId="0" borderId="5" xfId="37" applyFont="1" applyBorder="1" applyAlignment="1">
      <alignment horizontal="center" vertical="center" shrinkToFit="1"/>
    </xf>
    <xf numFmtId="0" fontId="92" fillId="0" borderId="0" xfId="38" applyFont="1" applyAlignment="1">
      <alignment horizontal="center" vertical="center"/>
    </xf>
    <xf numFmtId="0" fontId="95" fillId="13" borderId="16" xfId="37" applyFont="1" applyFill="1" applyBorder="1" applyAlignment="1">
      <alignment horizontal="center" vertical="center" wrapText="1"/>
    </xf>
    <xf numFmtId="0" fontId="95" fillId="13" borderId="24" xfId="37" applyFont="1" applyFill="1" applyBorder="1" applyAlignment="1">
      <alignment horizontal="center" vertical="center" wrapText="1"/>
    </xf>
    <xf numFmtId="0" fontId="95" fillId="13" borderId="12" xfId="37" applyFont="1" applyFill="1" applyBorder="1" applyAlignment="1">
      <alignment horizontal="center" vertical="center" wrapText="1"/>
    </xf>
    <xf numFmtId="0" fontId="95" fillId="13" borderId="1" xfId="37" applyFont="1" applyFill="1" applyBorder="1" applyAlignment="1">
      <alignment horizontal="center" vertical="center" wrapText="1"/>
    </xf>
    <xf numFmtId="0" fontId="95" fillId="13" borderId="7" xfId="37" applyFont="1" applyFill="1" applyBorder="1" applyAlignment="1">
      <alignment horizontal="center" vertical="center" wrapText="1"/>
    </xf>
    <xf numFmtId="0" fontId="95" fillId="13" borderId="8" xfId="37" applyFont="1" applyFill="1" applyBorder="1" applyAlignment="1">
      <alignment horizontal="center" vertical="center" wrapText="1"/>
    </xf>
    <xf numFmtId="0" fontId="95" fillId="13" borderId="9" xfId="37" applyFont="1" applyFill="1" applyBorder="1" applyAlignment="1">
      <alignment horizontal="center" vertical="center" wrapText="1"/>
    </xf>
    <xf numFmtId="0" fontId="95" fillId="13" borderId="4" xfId="37" applyFont="1" applyFill="1" applyBorder="1" applyAlignment="1">
      <alignment horizontal="center" vertical="center" wrapText="1"/>
    </xf>
    <xf numFmtId="0" fontId="95" fillId="13" borderId="11" xfId="37" applyFont="1" applyFill="1" applyBorder="1" applyAlignment="1">
      <alignment horizontal="center" vertical="center" wrapText="1"/>
    </xf>
    <xf numFmtId="0" fontId="108" fillId="0" borderId="10" xfId="4" quotePrefix="1" applyFont="1" applyBorder="1">
      <alignment vertical="center"/>
    </xf>
    <xf numFmtId="0" fontId="110" fillId="5" borderId="13" xfId="4" applyFont="1" applyFill="1" applyBorder="1" applyAlignment="1">
      <alignment horizontal="center" vertical="center" wrapText="1"/>
    </xf>
    <xf numFmtId="0" fontId="97" fillId="0" borderId="13" xfId="4" applyFont="1" applyBorder="1" applyAlignment="1">
      <alignment horizontal="center" vertical="center" wrapText="1"/>
    </xf>
    <xf numFmtId="0" fontId="92" fillId="0" borderId="4" xfId="37" applyFont="1" applyBorder="1" applyAlignment="1">
      <alignment horizontal="center" vertical="center" shrinkToFit="1"/>
    </xf>
    <xf numFmtId="0" fontId="92" fillId="0" borderId="11" xfId="37" applyFont="1" applyBorder="1" applyAlignment="1">
      <alignment horizontal="center" vertical="center" shrinkToFit="1"/>
    </xf>
    <xf numFmtId="0" fontId="118" fillId="0" borderId="24" xfId="0" applyFont="1" applyBorder="1" applyAlignment="1">
      <alignment horizontal="center" vertical="center" wrapText="1"/>
    </xf>
    <xf numFmtId="0" fontId="118" fillId="0" borderId="12" xfId="0" applyFont="1" applyBorder="1" applyAlignment="1">
      <alignment horizontal="center" vertical="center" wrapText="1"/>
    </xf>
    <xf numFmtId="0" fontId="37" fillId="8" borderId="13" xfId="10" applyFont="1" applyFill="1" applyBorder="1" applyAlignment="1" applyProtection="1">
      <alignment horizontal="center" vertical="center" wrapText="1"/>
      <protection locked="0"/>
    </xf>
    <xf numFmtId="0" fontId="37" fillId="4" borderId="3" xfId="10" applyFont="1" applyFill="1" applyBorder="1" applyAlignment="1">
      <alignment horizontal="center" vertical="center" shrinkToFit="1"/>
    </xf>
    <xf numFmtId="0" fontId="37" fillId="4" borderId="2" xfId="10" applyFont="1" applyFill="1" applyBorder="1" applyAlignment="1">
      <alignment horizontal="center" vertical="center" shrinkToFit="1"/>
    </xf>
    <xf numFmtId="0" fontId="37" fillId="4" borderId="5" xfId="10" applyFont="1" applyFill="1" applyBorder="1" applyAlignment="1">
      <alignment horizontal="center" vertical="center" shrinkToFit="1"/>
    </xf>
    <xf numFmtId="182" fontId="37" fillId="8" borderId="13" xfId="0" applyNumberFormat="1" applyFont="1" applyFill="1" applyBorder="1" applyAlignment="1" applyProtection="1">
      <alignment horizontal="center" vertical="center" shrinkToFit="1"/>
      <protection locked="0"/>
    </xf>
    <xf numFmtId="0" fontId="37" fillId="0" borderId="13" xfId="10" applyFont="1" applyBorder="1" applyAlignment="1">
      <alignment horizontal="center" vertical="center" wrapText="1"/>
    </xf>
    <xf numFmtId="0" fontId="37" fillId="8" borderId="13" xfId="10" applyFont="1" applyFill="1" applyBorder="1" applyAlignment="1" applyProtection="1">
      <alignment horizontal="center" vertical="center" wrapText="1" shrinkToFit="1"/>
      <protection locked="0"/>
    </xf>
    <xf numFmtId="38" fontId="37" fillId="8" borderId="1" xfId="2" applyFont="1" applyFill="1" applyBorder="1" applyAlignment="1" applyProtection="1">
      <alignment horizontal="center" vertical="center"/>
      <protection locked="0"/>
    </xf>
    <xf numFmtId="38" fontId="37" fillId="8" borderId="6" xfId="2" applyFont="1" applyFill="1" applyBorder="1" applyAlignment="1" applyProtection="1">
      <alignment horizontal="center" vertical="center"/>
      <protection locked="0"/>
    </xf>
    <xf numFmtId="0" fontId="39" fillId="0" borderId="53" xfId="34" applyFont="1" applyBorder="1" applyAlignment="1">
      <alignment horizontal="left" vertical="top" wrapText="1"/>
    </xf>
    <xf numFmtId="0" fontId="39" fillId="0" borderId="54" xfId="34" applyFont="1" applyBorder="1" applyAlignment="1">
      <alignment horizontal="left" vertical="top" wrapText="1"/>
    </xf>
    <xf numFmtId="0" fontId="39" fillId="0" borderId="55" xfId="34" applyFont="1" applyBorder="1" applyAlignment="1">
      <alignment horizontal="left" vertical="top" wrapText="1"/>
    </xf>
    <xf numFmtId="0" fontId="39" fillId="0" borderId="56" xfId="34" applyFont="1" applyBorder="1" applyAlignment="1">
      <alignment horizontal="left" vertical="top" wrapText="1"/>
    </xf>
    <xf numFmtId="0" fontId="39" fillId="0" borderId="0" xfId="34" applyFont="1" applyAlignment="1">
      <alignment horizontal="left" vertical="top" wrapText="1"/>
    </xf>
    <xf numFmtId="0" fontId="39" fillId="0" borderId="57" xfId="34" applyFont="1" applyBorder="1" applyAlignment="1">
      <alignment horizontal="left" vertical="top" wrapText="1"/>
    </xf>
    <xf numFmtId="0" fontId="39" fillId="0" borderId="58" xfId="34" applyFont="1" applyBorder="1" applyAlignment="1">
      <alignment horizontal="left" vertical="top" wrapText="1"/>
    </xf>
    <xf numFmtId="0" fontId="39" fillId="0" borderId="59" xfId="34" applyFont="1" applyBorder="1" applyAlignment="1">
      <alignment horizontal="left" vertical="top" wrapText="1"/>
    </xf>
    <xf numFmtId="0" fontId="39" fillId="0" borderId="60" xfId="34" applyFont="1" applyBorder="1" applyAlignment="1">
      <alignment horizontal="left" vertical="top" wrapText="1"/>
    </xf>
    <xf numFmtId="0" fontId="23" fillId="8" borderId="6" xfId="17" applyFont="1" applyFill="1" applyBorder="1" applyAlignment="1" applyProtection="1">
      <alignment horizontal="center" vertical="center"/>
      <protection locked="0"/>
    </xf>
    <xf numFmtId="0" fontId="23" fillId="8" borderId="7" xfId="17" applyFont="1" applyFill="1" applyBorder="1" applyAlignment="1" applyProtection="1">
      <alignment horizontal="center" vertical="center"/>
      <protection locked="0"/>
    </xf>
    <xf numFmtId="0" fontId="23" fillId="8" borderId="10" xfId="17" applyFont="1" applyFill="1" applyBorder="1" applyAlignment="1" applyProtection="1">
      <alignment horizontal="center" vertical="center"/>
      <protection locked="0"/>
    </xf>
    <xf numFmtId="0" fontId="23" fillId="8" borderId="11" xfId="17" applyFont="1" applyFill="1" applyBorder="1" applyAlignment="1" applyProtection="1">
      <alignment horizontal="center" vertical="center"/>
      <protection locked="0"/>
    </xf>
    <xf numFmtId="0" fontId="27" fillId="0" borderId="1" xfId="17" applyFont="1" applyBorder="1" applyAlignment="1">
      <alignment horizontal="center" vertical="center" wrapText="1"/>
    </xf>
    <xf numFmtId="0" fontId="27" fillId="0" borderId="6" xfId="17" applyFont="1" applyBorder="1" applyAlignment="1">
      <alignment horizontal="center" vertical="center" wrapText="1"/>
    </xf>
    <xf numFmtId="0" fontId="27" fillId="0" borderId="7" xfId="17" applyFont="1" applyBorder="1" applyAlignment="1">
      <alignment horizontal="center" vertical="center" wrapText="1"/>
    </xf>
    <xf numFmtId="0" fontId="27" fillId="0" borderId="8" xfId="17" applyFont="1" applyBorder="1" applyAlignment="1">
      <alignment horizontal="center" vertical="center" wrapText="1"/>
    </xf>
    <xf numFmtId="0" fontId="27" fillId="0" borderId="0" xfId="17" applyFont="1" applyAlignment="1">
      <alignment horizontal="center" vertical="center" wrapText="1"/>
    </xf>
    <xf numFmtId="0" fontId="27" fillId="0" borderId="9" xfId="17" applyFont="1" applyBorder="1" applyAlignment="1">
      <alignment horizontal="center" vertical="center" wrapText="1"/>
    </xf>
    <xf numFmtId="0" fontId="27" fillId="0" borderId="4" xfId="17" applyFont="1" applyBorder="1" applyAlignment="1">
      <alignment horizontal="center" vertical="center" wrapText="1"/>
    </xf>
    <xf numFmtId="0" fontId="27" fillId="0" borderId="10" xfId="17" applyFont="1" applyBorder="1" applyAlignment="1">
      <alignment horizontal="center" vertical="center" wrapText="1"/>
    </xf>
    <xf numFmtId="0" fontId="27" fillId="0" borderId="11" xfId="17" applyFont="1" applyBorder="1" applyAlignment="1">
      <alignment horizontal="center" vertical="center" wrapText="1"/>
    </xf>
    <xf numFmtId="0" fontId="104" fillId="0" borderId="1" xfId="17" applyFont="1" applyBorder="1">
      <alignment vertical="center"/>
    </xf>
    <xf numFmtId="0" fontId="104" fillId="0" borderId="6" xfId="17" applyFont="1" applyBorder="1">
      <alignment vertical="center"/>
    </xf>
    <xf numFmtId="0" fontId="104" fillId="0" borderId="7" xfId="17" applyFont="1" applyBorder="1">
      <alignment vertical="center"/>
    </xf>
    <xf numFmtId="0" fontId="105" fillId="8" borderId="8" xfId="17" applyFont="1" applyFill="1" applyBorder="1" applyAlignment="1" applyProtection="1">
      <alignment horizontal="left" vertical="center" shrinkToFit="1"/>
      <protection locked="0"/>
    </xf>
    <xf numFmtId="0" fontId="105" fillId="8" borderId="0" xfId="17" applyFont="1" applyFill="1" applyAlignment="1" applyProtection="1">
      <alignment horizontal="left" vertical="center" shrinkToFit="1"/>
      <protection locked="0"/>
    </xf>
    <xf numFmtId="0" fontId="105" fillId="8" borderId="9" xfId="17" applyFont="1" applyFill="1" applyBorder="1" applyAlignment="1" applyProtection="1">
      <alignment horizontal="left" vertical="center" shrinkToFit="1"/>
      <protection locked="0"/>
    </xf>
    <xf numFmtId="0" fontId="105" fillId="8" borderId="4" xfId="17" applyFont="1" applyFill="1" applyBorder="1" applyAlignment="1" applyProtection="1">
      <alignment horizontal="left" vertical="center" shrinkToFit="1"/>
      <protection locked="0"/>
    </xf>
    <xf numFmtId="0" fontId="105" fillId="8" borderId="10" xfId="17" applyFont="1" applyFill="1" applyBorder="1" applyAlignment="1" applyProtection="1">
      <alignment horizontal="left" vertical="center" shrinkToFit="1"/>
      <protection locked="0"/>
    </xf>
    <xf numFmtId="0" fontId="105" fillId="8" borderId="11" xfId="17" applyFont="1" applyFill="1" applyBorder="1" applyAlignment="1" applyProtection="1">
      <alignment horizontal="left" vertical="center" shrinkToFit="1"/>
      <protection locked="0"/>
    </xf>
    <xf numFmtId="49" fontId="69" fillId="8" borderId="1" xfId="17" applyNumberFormat="1" applyFont="1" applyFill="1" applyBorder="1" applyAlignment="1" applyProtection="1">
      <alignment horizontal="center" vertical="center" shrinkToFit="1"/>
      <protection locked="0"/>
    </xf>
    <xf numFmtId="49" fontId="69" fillId="8" borderId="49" xfId="17" applyNumberFormat="1" applyFont="1" applyFill="1" applyBorder="1" applyAlignment="1" applyProtection="1">
      <alignment horizontal="center" vertical="center" shrinkToFit="1"/>
      <protection locked="0"/>
    </xf>
    <xf numFmtId="49" fontId="69" fillId="8" borderId="4" xfId="17" applyNumberFormat="1" applyFont="1" applyFill="1" applyBorder="1" applyAlignment="1" applyProtection="1">
      <alignment horizontal="center" vertical="center" shrinkToFit="1"/>
      <protection locked="0"/>
    </xf>
    <xf numFmtId="49" fontId="69" fillId="8" borderId="51" xfId="17" applyNumberFormat="1" applyFont="1" applyFill="1" applyBorder="1" applyAlignment="1" applyProtection="1">
      <alignment horizontal="center" vertical="center" shrinkToFit="1"/>
      <protection locked="0"/>
    </xf>
    <xf numFmtId="49" fontId="69" fillId="8" borderId="50" xfId="17" applyNumberFormat="1" applyFont="1" applyFill="1" applyBorder="1" applyAlignment="1" applyProtection="1">
      <alignment horizontal="center" vertical="center" shrinkToFit="1"/>
      <protection locked="0"/>
    </xf>
    <xf numFmtId="49" fontId="69" fillId="8" borderId="52" xfId="17" applyNumberFormat="1" applyFont="1" applyFill="1" applyBorder="1" applyAlignment="1" applyProtection="1">
      <alignment horizontal="center" vertical="center" shrinkToFit="1"/>
      <protection locked="0"/>
    </xf>
    <xf numFmtId="49" fontId="69" fillId="8" borderId="50" xfId="17" applyNumberFormat="1" applyFont="1" applyFill="1" applyBorder="1" applyAlignment="1" applyProtection="1">
      <alignment horizontal="center" vertical="center"/>
      <protection locked="0"/>
    </xf>
    <xf numFmtId="49" fontId="69" fillId="8" borderId="7" xfId="17" applyNumberFormat="1" applyFont="1" applyFill="1" applyBorder="1" applyAlignment="1" applyProtection="1">
      <alignment horizontal="center" vertical="center"/>
      <protection locked="0"/>
    </xf>
    <xf numFmtId="49" fontId="69" fillId="8" borderId="52" xfId="17" applyNumberFormat="1" applyFont="1" applyFill="1" applyBorder="1" applyAlignment="1" applyProtection="1">
      <alignment horizontal="center" vertical="center"/>
      <protection locked="0"/>
    </xf>
    <xf numFmtId="49" fontId="69" fillId="8" borderId="11" xfId="17" applyNumberFormat="1" applyFont="1" applyFill="1" applyBorder="1" applyAlignment="1" applyProtection="1">
      <alignment horizontal="center" vertical="center"/>
      <protection locked="0"/>
    </xf>
    <xf numFmtId="0" fontId="27" fillId="0" borderId="1" xfId="17" applyFont="1" applyBorder="1" applyAlignment="1">
      <alignment horizontal="center" vertical="center"/>
    </xf>
    <xf numFmtId="0" fontId="27" fillId="0" borderId="6" xfId="17" applyFont="1" applyBorder="1" applyAlignment="1">
      <alignment horizontal="center" vertical="center"/>
    </xf>
    <xf numFmtId="0" fontId="27" fillId="0" borderId="7" xfId="17" applyFont="1" applyBorder="1" applyAlignment="1">
      <alignment horizontal="center" vertical="center"/>
    </xf>
    <xf numFmtId="0" fontId="27" fillId="0" borderId="4" xfId="17" applyFont="1" applyBorder="1" applyAlignment="1">
      <alignment horizontal="center" vertical="center"/>
    </xf>
    <xf numFmtId="0" fontId="27" fillId="0" borderId="10" xfId="17" applyFont="1" applyBorder="1" applyAlignment="1">
      <alignment horizontal="center" vertical="center"/>
    </xf>
    <xf numFmtId="0" fontId="27" fillId="0" borderId="11" xfId="17" applyFont="1" applyBorder="1" applyAlignment="1">
      <alignment horizontal="center" vertical="center"/>
    </xf>
    <xf numFmtId="49" fontId="69" fillId="8" borderId="7" xfId="17" applyNumberFormat="1" applyFont="1" applyFill="1" applyBorder="1" applyAlignment="1" applyProtection="1">
      <alignment horizontal="center" vertical="center" shrinkToFit="1"/>
      <protection locked="0"/>
    </xf>
    <xf numFmtId="49" fontId="69" fillId="8" borderId="11" xfId="17" applyNumberFormat="1" applyFont="1" applyFill="1" applyBorder="1" applyAlignment="1" applyProtection="1">
      <alignment horizontal="center" vertical="center" shrinkToFit="1"/>
      <protection locked="0"/>
    </xf>
    <xf numFmtId="0" fontId="102" fillId="0" borderId="1" xfId="17" applyFont="1" applyBorder="1" applyAlignment="1">
      <alignment horizontal="center" vertical="center" wrapText="1"/>
    </xf>
    <xf numFmtId="0" fontId="102" fillId="0" borderId="6" xfId="17" applyFont="1" applyBorder="1" applyAlignment="1">
      <alignment horizontal="center" vertical="center" wrapText="1"/>
    </xf>
    <xf numFmtId="0" fontId="102" fillId="0" borderId="4" xfId="17" applyFont="1" applyBorder="1" applyAlignment="1">
      <alignment horizontal="center" vertical="center" wrapText="1"/>
    </xf>
    <xf numFmtId="0" fontId="102" fillId="0" borderId="10" xfId="17" applyFont="1" applyBorder="1" applyAlignment="1">
      <alignment horizontal="center" vertical="center" wrapText="1"/>
    </xf>
    <xf numFmtId="0" fontId="100" fillId="0" borderId="1" xfId="17" applyFont="1" applyBorder="1" applyAlignment="1">
      <alignment horizontal="center" vertical="center"/>
    </xf>
    <xf numFmtId="0" fontId="100" fillId="0" borderId="6" xfId="17" applyFont="1" applyBorder="1" applyAlignment="1">
      <alignment horizontal="center" vertical="center"/>
    </xf>
    <xf numFmtId="0" fontId="100" fillId="0" borderId="7" xfId="17" applyFont="1" applyBorder="1" applyAlignment="1">
      <alignment horizontal="center" vertical="center"/>
    </xf>
    <xf numFmtId="0" fontId="100" fillId="0" borderId="4" xfId="17" applyFont="1" applyBorder="1" applyAlignment="1">
      <alignment horizontal="center" vertical="center"/>
    </xf>
    <xf numFmtId="0" fontId="100" fillId="0" borderId="10" xfId="17" applyFont="1" applyBorder="1" applyAlignment="1">
      <alignment horizontal="center" vertical="center"/>
    </xf>
    <xf numFmtId="0" fontId="100" fillId="0" borderId="11" xfId="17" applyFont="1" applyBorder="1" applyAlignment="1">
      <alignment horizontal="center" vertical="center"/>
    </xf>
    <xf numFmtId="0" fontId="41" fillId="0" borderId="1" xfId="34" applyFont="1" applyBorder="1" applyAlignment="1">
      <alignment horizontal="center" vertical="center" wrapText="1"/>
    </xf>
    <xf numFmtId="0" fontId="41" fillId="0" borderId="6" xfId="34" applyFont="1" applyBorder="1" applyAlignment="1">
      <alignment horizontal="center" vertical="center" wrapText="1"/>
    </xf>
    <xf numFmtId="0" fontId="41" fillId="0" borderId="7" xfId="34" applyFont="1" applyBorder="1" applyAlignment="1">
      <alignment horizontal="center" vertical="center" wrapText="1"/>
    </xf>
    <xf numFmtId="0" fontId="41" fillId="0" borderId="4" xfId="34" applyFont="1" applyBorder="1" applyAlignment="1">
      <alignment horizontal="center" vertical="center" wrapText="1"/>
    </xf>
    <xf numFmtId="0" fontId="41" fillId="0" borderId="10" xfId="34" applyFont="1" applyBorder="1" applyAlignment="1">
      <alignment horizontal="center" vertical="center" wrapText="1"/>
    </xf>
    <xf numFmtId="0" fontId="41" fillId="0" borderId="11" xfId="34" applyFont="1" applyBorder="1" applyAlignment="1">
      <alignment horizontal="center" vertical="center" wrapText="1"/>
    </xf>
    <xf numFmtId="0" fontId="41" fillId="8" borderId="1" xfId="34" applyFont="1" applyFill="1" applyBorder="1" applyAlignment="1" applyProtection="1">
      <alignment horizontal="left" vertical="center" shrinkToFit="1"/>
      <protection locked="0"/>
    </xf>
    <xf numFmtId="0" fontId="41" fillId="8" borderId="6" xfId="34" applyFont="1" applyFill="1" applyBorder="1" applyAlignment="1" applyProtection="1">
      <alignment horizontal="left" vertical="center" shrinkToFit="1"/>
      <protection locked="0"/>
    </xf>
    <xf numFmtId="0" fontId="41" fillId="8" borderId="7" xfId="34" applyFont="1" applyFill="1" applyBorder="1" applyAlignment="1" applyProtection="1">
      <alignment horizontal="left" vertical="center" shrinkToFit="1"/>
      <protection locked="0"/>
    </xf>
    <xf numFmtId="0" fontId="41" fillId="8" borderId="4" xfId="34" applyFont="1" applyFill="1" applyBorder="1" applyAlignment="1" applyProtection="1">
      <alignment horizontal="left" vertical="center" shrinkToFit="1"/>
      <protection locked="0"/>
    </xf>
    <xf numFmtId="0" fontId="41" fillId="8" borderId="10" xfId="34" applyFont="1" applyFill="1" applyBorder="1" applyAlignment="1" applyProtection="1">
      <alignment horizontal="left" vertical="center" shrinkToFit="1"/>
      <protection locked="0"/>
    </xf>
    <xf numFmtId="0" fontId="41" fillId="8" borderId="11" xfId="34" applyFont="1" applyFill="1" applyBorder="1" applyAlignment="1" applyProtection="1">
      <alignment horizontal="left" vertical="center" shrinkToFit="1"/>
      <protection locked="0"/>
    </xf>
    <xf numFmtId="0" fontId="41" fillId="0" borderId="1" xfId="34" applyFont="1" applyBorder="1" applyAlignment="1">
      <alignment horizontal="center" vertical="center"/>
    </xf>
    <xf numFmtId="0" fontId="41" fillId="0" borderId="6" xfId="34" applyFont="1" applyBorder="1" applyAlignment="1">
      <alignment horizontal="center" vertical="center"/>
    </xf>
    <xf numFmtId="0" fontId="41" fillId="0" borderId="7" xfId="34" applyFont="1" applyBorder="1" applyAlignment="1">
      <alignment horizontal="center" vertical="center"/>
    </xf>
    <xf numFmtId="0" fontId="41" fillId="0" borderId="4" xfId="34" applyFont="1" applyBorder="1" applyAlignment="1">
      <alignment horizontal="center" vertical="center"/>
    </xf>
    <xf numFmtId="0" fontId="41" fillId="0" borderId="10" xfId="34" applyFont="1" applyBorder="1" applyAlignment="1">
      <alignment horizontal="center" vertical="center"/>
    </xf>
    <xf numFmtId="0" fontId="41" fillId="0" borderId="11" xfId="34" applyFont="1" applyBorder="1" applyAlignment="1">
      <alignment horizontal="center" vertical="center"/>
    </xf>
    <xf numFmtId="0" fontId="26" fillId="0" borderId="26" xfId="10" applyFont="1" applyBorder="1" applyAlignment="1">
      <alignment horizontal="center" vertical="center"/>
    </xf>
    <xf numFmtId="0" fontId="26" fillId="0" borderId="14" xfId="10" applyFont="1" applyBorder="1" applyAlignment="1">
      <alignment horizontal="center" vertical="center"/>
    </xf>
    <xf numFmtId="0" fontId="26" fillId="0" borderId="39" xfId="10" applyFont="1" applyBorder="1" applyAlignment="1">
      <alignment horizontal="center" vertical="center"/>
    </xf>
    <xf numFmtId="0" fontId="26" fillId="0" borderId="27" xfId="10" applyFont="1" applyBorder="1" applyAlignment="1">
      <alignment horizontal="center" vertical="center"/>
    </xf>
    <xf numFmtId="0" fontId="26" fillId="0" borderId="15" xfId="10" applyFont="1" applyBorder="1" applyAlignment="1">
      <alignment horizontal="center" vertical="center"/>
    </xf>
    <xf numFmtId="0" fontId="26" fillId="0" borderId="40" xfId="10" applyFont="1" applyBorder="1" applyAlignment="1">
      <alignment horizontal="center" vertical="center"/>
    </xf>
    <xf numFmtId="0" fontId="51" fillId="0" borderId="13" xfId="10" applyFont="1" applyBorder="1" applyAlignment="1">
      <alignment horizontal="center" vertical="center"/>
    </xf>
    <xf numFmtId="12" fontId="37" fillId="9" borderId="3" xfId="2" quotePrefix="1" applyNumberFormat="1" applyFont="1" applyFill="1" applyBorder="1" applyAlignment="1" applyProtection="1">
      <alignment horizontal="center" vertical="center"/>
    </xf>
    <xf numFmtId="0" fontId="23" fillId="0" borderId="13" xfId="14" applyFont="1" applyBorder="1" applyAlignment="1">
      <alignment horizontal="center" vertical="center"/>
    </xf>
    <xf numFmtId="0" fontId="23" fillId="0" borderId="2" xfId="14" applyFont="1" applyBorder="1" applyAlignment="1">
      <alignment horizontal="left" vertical="center"/>
    </xf>
    <xf numFmtId="0" fontId="23" fillId="0" borderId="5" xfId="14" applyFont="1" applyBorder="1" applyAlignment="1">
      <alignment horizontal="left" vertical="center"/>
    </xf>
    <xf numFmtId="38" fontId="18" fillId="8" borderId="13" xfId="2" applyFont="1" applyFill="1" applyBorder="1" applyAlignment="1" applyProtection="1">
      <alignment horizontal="center" vertical="center"/>
      <protection locked="0"/>
    </xf>
    <xf numFmtId="38" fontId="18" fillId="9" borderId="13" xfId="14" applyNumberFormat="1" applyFont="1" applyFill="1" applyBorder="1" applyAlignment="1">
      <alignment horizontal="center" vertical="center"/>
    </xf>
    <xf numFmtId="0" fontId="18" fillId="9" borderId="13" xfId="14" applyFont="1" applyFill="1" applyBorder="1" applyAlignment="1">
      <alignment horizontal="center" vertical="center"/>
    </xf>
    <xf numFmtId="182" fontId="41" fillId="4" borderId="0" xfId="14" applyNumberFormat="1" applyFont="1" applyFill="1" applyAlignment="1">
      <alignment horizontal="left" vertical="center" shrinkToFit="1"/>
    </xf>
    <xf numFmtId="0" fontId="41" fillId="0" borderId="13" xfId="14" applyFont="1" applyBorder="1" applyAlignment="1">
      <alignment horizontal="center" vertical="center"/>
    </xf>
    <xf numFmtId="0" fontId="41" fillId="0" borderId="3" xfId="14" applyFont="1" applyBorder="1" applyAlignment="1">
      <alignment horizontal="center" vertical="center"/>
    </xf>
    <xf numFmtId="0" fontId="27" fillId="0" borderId="0" xfId="14" applyFont="1" applyAlignment="1">
      <alignment vertical="top" wrapText="1"/>
    </xf>
    <xf numFmtId="182" fontId="18" fillId="8" borderId="3" xfId="0" applyNumberFormat="1" applyFont="1" applyFill="1" applyBorder="1" applyAlignment="1" applyProtection="1">
      <alignment horizontal="center" vertical="center" wrapText="1" shrinkToFit="1"/>
      <protection locked="0"/>
    </xf>
    <xf numFmtId="182" fontId="18" fillId="8" borderId="2" xfId="0" applyNumberFormat="1" applyFont="1" applyFill="1" applyBorder="1" applyAlignment="1" applyProtection="1">
      <alignment horizontal="center" vertical="center" wrapText="1" shrinkToFit="1"/>
      <protection locked="0"/>
    </xf>
    <xf numFmtId="182" fontId="18" fillId="8" borderId="5" xfId="0" applyNumberFormat="1" applyFont="1" applyFill="1" applyBorder="1" applyAlignment="1" applyProtection="1">
      <alignment horizontal="center" vertical="center" wrapText="1" shrinkToFit="1"/>
      <protection locked="0"/>
    </xf>
    <xf numFmtId="182" fontId="37" fillId="8" borderId="4" xfId="0" applyNumberFormat="1" applyFont="1" applyFill="1" applyBorder="1" applyAlignment="1" applyProtection="1">
      <alignment horizontal="center" vertical="center" shrinkToFit="1"/>
      <protection locked="0"/>
    </xf>
    <xf numFmtId="182" fontId="37" fillId="8" borderId="10" xfId="0" applyNumberFormat="1" applyFont="1" applyFill="1" applyBorder="1" applyAlignment="1" applyProtection="1">
      <alignment horizontal="center" vertical="center" shrinkToFit="1"/>
      <protection locked="0"/>
    </xf>
    <xf numFmtId="182" fontId="37" fillId="8" borderId="11" xfId="0" applyNumberFormat="1" applyFont="1" applyFill="1" applyBorder="1" applyAlignment="1" applyProtection="1">
      <alignment horizontal="center" vertical="center" shrinkToFit="1"/>
      <protection locked="0"/>
    </xf>
    <xf numFmtId="38" fontId="37" fillId="8" borderId="6" xfId="2" applyFont="1" applyFill="1" applyBorder="1" applyAlignment="1" applyProtection="1">
      <alignment horizontal="center" vertical="center" wrapText="1"/>
      <protection locked="0"/>
    </xf>
    <xf numFmtId="0" fontId="37" fillId="8" borderId="0" xfId="14" applyFont="1" applyFill="1" applyAlignment="1" applyProtection="1">
      <alignment horizontal="center" vertical="center" shrinkToFit="1"/>
      <protection locked="0"/>
    </xf>
    <xf numFmtId="0" fontId="61" fillId="0" borderId="0" xfId="14" applyFont="1" applyAlignment="1">
      <alignment horizontal="center" vertical="center"/>
    </xf>
    <xf numFmtId="0" fontId="41" fillId="0" borderId="0" xfId="14" applyFont="1" applyAlignment="1">
      <alignment horizontal="center" vertical="center" shrinkToFit="1"/>
    </xf>
    <xf numFmtId="0" fontId="27" fillId="0" borderId="0" xfId="14" applyFont="1" applyAlignment="1">
      <alignment horizontal="center" vertical="top" wrapText="1"/>
    </xf>
    <xf numFmtId="190" fontId="41" fillId="4" borderId="0" xfId="14" applyNumberFormat="1" applyFont="1" applyFill="1" applyAlignment="1">
      <alignment horizontal="center" vertical="center" shrinkToFit="1"/>
    </xf>
    <xf numFmtId="0" fontId="41" fillId="4" borderId="0" xfId="14" applyFont="1" applyFill="1" applyAlignment="1">
      <alignment horizontal="center" vertical="center" shrinkToFit="1"/>
    </xf>
    <xf numFmtId="0" fontId="41" fillId="0" borderId="0" xfId="14" applyFont="1">
      <alignment vertical="center"/>
    </xf>
    <xf numFmtId="0" fontId="41" fillId="8" borderId="1" xfId="14" applyFont="1" applyFill="1" applyBorder="1" applyAlignment="1" applyProtection="1">
      <alignment vertical="center" wrapText="1" shrinkToFit="1"/>
      <protection locked="0"/>
    </xf>
    <xf numFmtId="0" fontId="41" fillId="8" borderId="6" xfId="14" applyFont="1" applyFill="1" applyBorder="1" applyAlignment="1" applyProtection="1">
      <alignment vertical="center" shrinkToFit="1"/>
      <protection locked="0"/>
    </xf>
    <xf numFmtId="0" fontId="41" fillId="8" borderId="7" xfId="14" applyFont="1" applyFill="1" applyBorder="1" applyAlignment="1" applyProtection="1">
      <alignment vertical="center" shrinkToFit="1"/>
      <protection locked="0"/>
    </xf>
    <xf numFmtId="0" fontId="41" fillId="8" borderId="8" xfId="14" applyFont="1" applyFill="1" applyBorder="1" applyAlignment="1" applyProtection="1">
      <alignment vertical="center" shrinkToFit="1"/>
      <protection locked="0"/>
    </xf>
    <xf numFmtId="0" fontId="41" fillId="8" borderId="0" xfId="14" applyFont="1" applyFill="1" applyAlignment="1" applyProtection="1">
      <alignment vertical="center" shrinkToFit="1"/>
      <protection locked="0"/>
    </xf>
    <xf numFmtId="0" fontId="41" fillId="8" borderId="9" xfId="14" applyFont="1" applyFill="1" applyBorder="1" applyAlignment="1" applyProtection="1">
      <alignment vertical="center" shrinkToFit="1"/>
      <protection locked="0"/>
    </xf>
    <xf numFmtId="0" fontId="41" fillId="8" borderId="4" xfId="14" applyFont="1" applyFill="1" applyBorder="1" applyAlignment="1" applyProtection="1">
      <alignment vertical="center" shrinkToFit="1"/>
      <protection locked="0"/>
    </xf>
    <xf numFmtId="0" fontId="41" fillId="8" borderId="10" xfId="14" applyFont="1" applyFill="1" applyBorder="1" applyAlignment="1" applyProtection="1">
      <alignment vertical="center" shrinkToFit="1"/>
      <protection locked="0"/>
    </xf>
    <xf numFmtId="0" fontId="41" fillId="8" borderId="11" xfId="14" applyFont="1" applyFill="1" applyBorder="1" applyAlignment="1" applyProtection="1">
      <alignment vertical="center" shrinkToFit="1"/>
      <protection locked="0"/>
    </xf>
    <xf numFmtId="0" fontId="26" fillId="0" borderId="10" xfId="10" applyFont="1" applyBorder="1" applyAlignment="1">
      <alignment vertical="center" wrapText="1"/>
    </xf>
    <xf numFmtId="0" fontId="41" fillId="0" borderId="1" xfId="14" applyFont="1" applyBorder="1" applyAlignment="1">
      <alignment horizontal="center" vertical="center"/>
    </xf>
    <xf numFmtId="0" fontId="41" fillId="0" borderId="6" xfId="14" applyFont="1" applyBorder="1" applyAlignment="1">
      <alignment horizontal="center" vertical="center"/>
    </xf>
    <xf numFmtId="0" fontId="41" fillId="0" borderId="7" xfId="14" applyFont="1" applyBorder="1" applyAlignment="1">
      <alignment horizontal="center" vertical="center"/>
    </xf>
    <xf numFmtId="0" fontId="41" fillId="0" borderId="8" xfId="14" applyFont="1" applyBorder="1" applyAlignment="1">
      <alignment horizontal="center" vertical="center"/>
    </xf>
    <xf numFmtId="0" fontId="41" fillId="0" borderId="0" xfId="14" applyFont="1" applyAlignment="1">
      <alignment horizontal="center" vertical="center"/>
    </xf>
    <xf numFmtId="0" fontId="41" fillId="0" borderId="9" xfId="14" applyFont="1" applyBorder="1" applyAlignment="1">
      <alignment horizontal="center" vertical="center"/>
    </xf>
    <xf numFmtId="0" fontId="41" fillId="0" borderId="4" xfId="14" applyFont="1" applyBorder="1" applyAlignment="1">
      <alignment horizontal="center" vertical="center"/>
    </xf>
    <xf numFmtId="0" fontId="41" fillId="0" borderId="10" xfId="14" applyFont="1" applyBorder="1" applyAlignment="1">
      <alignment horizontal="center" vertical="center"/>
    </xf>
    <xf numFmtId="0" fontId="41" fillId="0" borderId="11" xfId="14" applyFont="1" applyBorder="1" applyAlignment="1">
      <alignment horizontal="center" vertical="center"/>
    </xf>
    <xf numFmtId="0" fontId="51" fillId="0" borderId="7" xfId="10" applyFont="1" applyBorder="1" applyAlignment="1">
      <alignment horizontal="center" vertical="center"/>
    </xf>
    <xf numFmtId="0" fontId="27" fillId="0" borderId="3" xfId="14" applyFont="1" applyBorder="1" applyAlignment="1">
      <alignment horizontal="center" vertical="center"/>
    </xf>
    <xf numFmtId="0" fontId="27" fillId="0" borderId="2" xfId="14" applyFont="1" applyBorder="1" applyAlignment="1">
      <alignment horizontal="center" vertical="center"/>
    </xf>
    <xf numFmtId="0" fontId="27" fillId="0" borderId="5" xfId="14" applyFont="1" applyBorder="1" applyAlignment="1">
      <alignment horizontal="center" vertical="center"/>
    </xf>
    <xf numFmtId="182" fontId="37" fillId="8" borderId="13" xfId="0" applyNumberFormat="1" applyFont="1" applyFill="1" applyBorder="1" applyAlignment="1" applyProtection="1">
      <alignment horizontal="left" vertical="center" wrapText="1" shrinkToFit="1"/>
      <protection locked="0"/>
    </xf>
    <xf numFmtId="0" fontId="27" fillId="0" borderId="3" xfId="14" applyFont="1" applyBorder="1" applyAlignment="1">
      <alignment horizontal="center" vertical="center" wrapText="1"/>
    </xf>
    <xf numFmtId="182" fontId="23" fillId="10" borderId="68" xfId="0" applyNumberFormat="1" applyFont="1" applyFill="1" applyBorder="1" applyAlignment="1" applyProtection="1">
      <alignment horizontal="center" vertical="center" wrapText="1" shrinkToFit="1"/>
      <protection locked="0"/>
    </xf>
    <xf numFmtId="0" fontId="0" fillId="8" borderId="17" xfId="0" applyFill="1" applyBorder="1" applyAlignment="1">
      <alignment horizontal="center" vertical="center"/>
    </xf>
    <xf numFmtId="0" fontId="0" fillId="8" borderId="30" xfId="0" applyFill="1" applyBorder="1" applyAlignment="1">
      <alignment horizontal="center" vertical="center"/>
    </xf>
    <xf numFmtId="0" fontId="0" fillId="8" borderId="20" xfId="0" applyFill="1" applyBorder="1" applyAlignment="1">
      <alignment horizontal="center" vertical="center"/>
    </xf>
    <xf numFmtId="0" fontId="37" fillId="8" borderId="17" xfId="14" applyFont="1" applyFill="1" applyBorder="1" applyAlignment="1">
      <alignment horizontal="center" vertical="center"/>
    </xf>
    <xf numFmtId="0" fontId="37" fillId="8" borderId="30" xfId="14" applyFont="1" applyFill="1" applyBorder="1" applyAlignment="1">
      <alignment horizontal="center" vertical="center"/>
    </xf>
    <xf numFmtId="0" fontId="37" fillId="8" borderId="20" xfId="14" applyFont="1" applyFill="1" applyBorder="1" applyAlignment="1">
      <alignment horizontal="center" vertical="center"/>
    </xf>
    <xf numFmtId="182" fontId="23" fillId="10" borderId="12" xfId="0" applyNumberFormat="1" applyFont="1" applyFill="1" applyBorder="1" applyAlignment="1" applyProtection="1">
      <alignment horizontal="center" vertical="center" wrapText="1" shrinkToFit="1"/>
      <protection locked="0"/>
    </xf>
    <xf numFmtId="0" fontId="23" fillId="5" borderId="4" xfId="0" applyFont="1" applyFill="1" applyBorder="1" applyAlignment="1" applyProtection="1">
      <alignment horizontal="center" vertical="center" shrinkToFit="1"/>
      <protection locked="0"/>
    </xf>
    <xf numFmtId="0" fontId="23" fillId="5" borderId="10" xfId="0" applyFont="1" applyFill="1" applyBorder="1" applyAlignment="1" applyProtection="1">
      <alignment horizontal="center" vertical="center" shrinkToFit="1"/>
      <protection locked="0"/>
    </xf>
    <xf numFmtId="0" fontId="23" fillId="5" borderId="11" xfId="0" applyFont="1" applyFill="1" applyBorder="1" applyAlignment="1" applyProtection="1">
      <alignment horizontal="center" vertical="center" shrinkToFit="1"/>
      <protection locked="0"/>
    </xf>
    <xf numFmtId="0" fontId="37" fillId="5" borderId="4" xfId="0" applyFont="1" applyFill="1" applyBorder="1" applyAlignment="1" applyProtection="1">
      <alignment horizontal="center" vertical="center" shrinkToFit="1"/>
      <protection locked="0"/>
    </xf>
    <xf numFmtId="0" fontId="37" fillId="5" borderId="10" xfId="0" applyFont="1" applyFill="1" applyBorder="1" applyAlignment="1" applyProtection="1">
      <alignment horizontal="center" vertical="center" shrinkToFit="1"/>
      <protection locked="0"/>
    </xf>
    <xf numFmtId="0" fontId="37" fillId="5" borderId="11" xfId="0" applyFont="1" applyFill="1" applyBorder="1" applyAlignment="1" applyProtection="1">
      <alignment horizontal="center" vertical="center" shrinkToFit="1"/>
      <protection locked="0"/>
    </xf>
    <xf numFmtId="0" fontId="27" fillId="0" borderId="1" xfId="14" applyFont="1" applyBorder="1" applyAlignment="1">
      <alignment horizontal="center" vertical="center" wrapText="1"/>
    </xf>
    <xf numFmtId="0" fontId="27" fillId="0" borderId="6" xfId="14" applyFont="1" applyBorder="1" applyAlignment="1">
      <alignment horizontal="center" vertical="center"/>
    </xf>
    <xf numFmtId="0" fontId="27" fillId="0" borderId="45" xfId="14" applyFont="1" applyBorder="1" applyAlignment="1">
      <alignment horizontal="center" vertical="center"/>
    </xf>
    <xf numFmtId="0" fontId="27" fillId="0" borderId="4" xfId="14" applyFont="1" applyBorder="1" applyAlignment="1">
      <alignment horizontal="center" vertical="center"/>
    </xf>
    <xf numFmtId="0" fontId="27" fillId="0" borderId="10" xfId="14" applyFont="1" applyBorder="1" applyAlignment="1">
      <alignment horizontal="center" vertical="center"/>
    </xf>
    <xf numFmtId="0" fontId="27" fillId="0" borderId="47" xfId="14" applyFont="1" applyBorder="1" applyAlignment="1">
      <alignment horizontal="center" vertical="center"/>
    </xf>
    <xf numFmtId="0" fontId="27" fillId="0" borderId="11" xfId="14" applyFont="1" applyBorder="1" applyAlignment="1">
      <alignment horizontal="center" vertical="center"/>
    </xf>
    <xf numFmtId="0" fontId="27" fillId="0" borderId="30" xfId="14" applyFont="1" applyBorder="1" applyAlignment="1">
      <alignment horizontal="center" vertical="center"/>
    </xf>
    <xf numFmtId="0" fontId="27" fillId="0" borderId="20" xfId="14" applyFont="1" applyBorder="1" applyAlignment="1">
      <alignment horizontal="center" vertical="center"/>
    </xf>
    <xf numFmtId="0" fontId="117" fillId="0" borderId="3" xfId="0" applyFont="1" applyBorder="1" applyAlignment="1">
      <alignment horizontal="center" vertical="center"/>
    </xf>
    <xf numFmtId="0" fontId="117" fillId="0" borderId="2" xfId="0" applyFont="1" applyBorder="1" applyAlignment="1">
      <alignment horizontal="center" vertical="center"/>
    </xf>
    <xf numFmtId="0" fontId="117" fillId="0" borderId="5" xfId="0" applyFont="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81" fillId="0" borderId="16" xfId="0" applyFont="1" applyBorder="1" applyAlignment="1">
      <alignment horizontal="center" vertical="center"/>
    </xf>
    <xf numFmtId="0" fontId="81" fillId="0" borderId="12" xfId="0" applyFont="1" applyBorder="1" applyAlignment="1">
      <alignment horizontal="center" vertical="center"/>
    </xf>
    <xf numFmtId="0" fontId="115" fillId="0" borderId="0" xfId="0" applyFont="1" applyAlignment="1">
      <alignment horizontal="left" vertical="center" wrapText="1"/>
    </xf>
    <xf numFmtId="0" fontId="81" fillId="0" borderId="0" xfId="0" applyFont="1" applyAlignment="1">
      <alignment horizontal="left" vertical="center" wrapText="1"/>
    </xf>
    <xf numFmtId="0" fontId="80" fillId="0" borderId="3" xfId="0" applyFont="1" applyBorder="1" applyAlignment="1">
      <alignment horizontal="center" vertical="center"/>
    </xf>
    <xf numFmtId="0" fontId="80" fillId="0" borderId="1" xfId="0" applyFont="1" applyBorder="1" applyAlignment="1">
      <alignment horizontal="center" vertical="center"/>
    </xf>
    <xf numFmtId="0" fontId="80" fillId="0" borderId="4" xfId="0" applyFont="1" applyBorder="1" applyAlignment="1">
      <alignment horizontal="center" vertical="center"/>
    </xf>
    <xf numFmtId="0" fontId="80" fillId="0" borderId="13" xfId="0" applyFont="1" applyBorder="1" applyAlignment="1">
      <alignment horizontal="center" vertical="center"/>
    </xf>
    <xf numFmtId="0" fontId="81" fillId="0" borderId="0" xfId="0" applyFont="1" applyAlignment="1">
      <alignment horizontal="center" vertical="center"/>
    </xf>
    <xf numFmtId="0" fontId="80" fillId="0" borderId="13" xfId="0" applyFont="1" applyBorder="1" applyAlignment="1">
      <alignment horizontal="center" vertical="center" wrapText="1"/>
    </xf>
    <xf numFmtId="183" fontId="37" fillId="4" borderId="3" xfId="0" applyNumberFormat="1" applyFont="1" applyFill="1" applyBorder="1" applyAlignment="1">
      <alignment horizontal="center" vertical="center" shrinkToFit="1"/>
    </xf>
    <xf numFmtId="183" fontId="37" fillId="4" borderId="2" xfId="0" applyNumberFormat="1" applyFont="1" applyFill="1" applyBorder="1" applyAlignment="1">
      <alignment horizontal="center" vertical="center" shrinkToFit="1"/>
    </xf>
    <xf numFmtId="183" fontId="37" fillId="4" borderId="5" xfId="0" applyNumberFormat="1" applyFont="1" applyFill="1" applyBorder="1" applyAlignment="1">
      <alignment horizontal="center" vertical="center" shrinkToFit="1"/>
    </xf>
    <xf numFmtId="183" fontId="37" fillId="0" borderId="0" xfId="26" applyNumberFormat="1" applyFont="1" applyAlignment="1">
      <alignment horizontal="center" vertical="center"/>
    </xf>
    <xf numFmtId="0" fontId="37" fillId="8" borderId="0" xfId="26" applyFont="1" applyFill="1" applyAlignment="1" applyProtection="1">
      <alignment horizontal="center" vertical="center"/>
      <protection locked="0"/>
    </xf>
    <xf numFmtId="38" fontId="41" fillId="8" borderId="0" xfId="2" applyFont="1" applyFill="1" applyBorder="1" applyAlignment="1" applyProtection="1">
      <alignment horizontal="center" vertical="center" shrinkToFit="1"/>
      <protection locked="0"/>
    </xf>
    <xf numFmtId="0" fontId="41" fillId="0" borderId="13" xfId="26" applyFont="1" applyBorder="1" applyAlignment="1">
      <alignment horizontal="center" vertical="center" wrapText="1"/>
    </xf>
    <xf numFmtId="0" fontId="41" fillId="0" borderId="3" xfId="26" applyFont="1" applyBorder="1" applyAlignment="1">
      <alignment horizontal="center" vertical="center" wrapText="1"/>
    </xf>
    <xf numFmtId="0" fontId="41" fillId="0" borderId="6" xfId="26" applyFont="1" applyBorder="1" applyAlignment="1">
      <alignment horizontal="center" vertical="center"/>
    </xf>
    <xf numFmtId="0" fontId="41" fillId="0" borderId="0" xfId="26" applyFont="1" applyAlignment="1">
      <alignment horizontal="center" vertical="center"/>
    </xf>
    <xf numFmtId="0" fontId="41" fillId="8" borderId="6" xfId="26" applyFont="1" applyFill="1" applyBorder="1" applyAlignment="1" applyProtection="1">
      <alignment horizontal="center" vertical="center"/>
      <protection locked="0"/>
    </xf>
    <xf numFmtId="0" fontId="41" fillId="8" borderId="0" xfId="26" applyFont="1" applyFill="1" applyAlignment="1" applyProtection="1">
      <alignment horizontal="center" vertical="center"/>
      <protection locked="0"/>
    </xf>
    <xf numFmtId="0" fontId="41" fillId="0" borderId="6" xfId="26" applyFont="1" applyBorder="1" applyAlignment="1">
      <alignment horizontal="center" vertical="center" shrinkToFit="1"/>
    </xf>
    <xf numFmtId="0" fontId="41" fillId="0" borderId="0" xfId="26" applyFont="1" applyAlignment="1">
      <alignment horizontal="center" vertical="center" shrinkToFit="1"/>
    </xf>
    <xf numFmtId="0" fontId="41" fillId="8" borderId="6" xfId="26" applyFont="1" applyFill="1" applyBorder="1" applyAlignment="1" applyProtection="1">
      <alignment horizontal="center" vertical="center" shrinkToFit="1"/>
      <protection locked="0"/>
    </xf>
    <xf numFmtId="0" fontId="41" fillId="8" borderId="0" xfId="26" applyFont="1" applyFill="1" applyAlignment="1" applyProtection="1">
      <alignment horizontal="center" vertical="center" shrinkToFit="1"/>
      <protection locked="0"/>
    </xf>
    <xf numFmtId="0" fontId="27" fillId="0" borderId="0" xfId="26" applyFont="1" applyAlignment="1">
      <alignment horizontal="center" vertical="center"/>
    </xf>
    <xf numFmtId="0" fontId="27" fillId="0" borderId="10" xfId="26" applyFont="1" applyBorder="1" applyAlignment="1">
      <alignment horizontal="center" vertical="center"/>
    </xf>
    <xf numFmtId="38" fontId="41" fillId="8" borderId="0" xfId="2" applyFont="1" applyFill="1" applyBorder="1" applyAlignment="1" applyProtection="1">
      <alignment horizontal="center" vertical="center" wrapText="1"/>
      <protection locked="0"/>
    </xf>
    <xf numFmtId="38" fontId="41" fillId="8" borderId="10" xfId="2" applyFont="1" applyFill="1" applyBorder="1" applyAlignment="1" applyProtection="1">
      <alignment horizontal="center" vertical="center" wrapText="1"/>
      <protection locked="0"/>
    </xf>
    <xf numFmtId="38" fontId="27" fillId="0" borderId="0" xfId="26" applyNumberFormat="1" applyFont="1" applyAlignment="1">
      <alignment horizontal="center" vertical="center"/>
    </xf>
    <xf numFmtId="38" fontId="27" fillId="8" borderId="0" xfId="2" applyFont="1" applyFill="1" applyBorder="1" applyAlignment="1" applyProtection="1">
      <alignment horizontal="center" vertical="center"/>
      <protection locked="0"/>
    </xf>
    <xf numFmtId="0" fontId="41" fillId="0" borderId="13" xfId="26" applyFont="1" applyBorder="1" applyAlignment="1">
      <alignment horizontal="center" vertical="center"/>
    </xf>
    <xf numFmtId="0" fontId="27" fillId="0" borderId="6" xfId="26" applyFont="1" applyBorder="1" applyAlignment="1">
      <alignment horizontal="center" vertical="center"/>
    </xf>
    <xf numFmtId="38" fontId="27" fillId="0" borderId="6" xfId="26" applyNumberFormat="1" applyFont="1" applyBorder="1" applyAlignment="1">
      <alignment horizontal="center" vertical="center"/>
    </xf>
    <xf numFmtId="38" fontId="27" fillId="8" borderId="6" xfId="2" applyFont="1" applyFill="1" applyBorder="1" applyAlignment="1" applyProtection="1">
      <alignment horizontal="center" vertical="center"/>
      <protection locked="0"/>
    </xf>
    <xf numFmtId="38" fontId="27" fillId="0" borderId="10" xfId="26" applyNumberFormat="1" applyFont="1" applyBorder="1" applyAlignment="1">
      <alignment horizontal="center" vertical="center"/>
    </xf>
    <xf numFmtId="38" fontId="41" fillId="8" borderId="10" xfId="2" applyFont="1" applyFill="1" applyBorder="1" applyAlignment="1" applyProtection="1">
      <alignment horizontal="center" vertical="center" shrinkToFit="1"/>
      <protection locked="0"/>
    </xf>
    <xf numFmtId="0" fontId="41" fillId="0" borderId="10" xfId="26" applyFont="1" applyBorder="1" applyAlignment="1">
      <alignment horizontal="center" vertical="center"/>
    </xf>
    <xf numFmtId="0" fontId="41" fillId="0" borderId="1" xfId="26" applyFont="1" applyBorder="1" applyAlignment="1">
      <alignment horizontal="center" vertical="center"/>
    </xf>
    <xf numFmtId="0" fontId="41" fillId="0" borderId="7" xfId="26" applyFont="1" applyBorder="1" applyAlignment="1">
      <alignment horizontal="center" vertical="center"/>
    </xf>
    <xf numFmtId="0" fontId="41" fillId="0" borderId="4" xfId="26" applyFont="1" applyBorder="1" applyAlignment="1">
      <alignment horizontal="center" vertical="center"/>
    </xf>
    <xf numFmtId="0" fontId="41" fillId="0" borderId="11" xfId="26" applyFont="1" applyBorder="1" applyAlignment="1">
      <alignment horizontal="center" vertical="center"/>
    </xf>
    <xf numFmtId="0" fontId="27" fillId="0" borderId="6" xfId="26" applyFont="1" applyBorder="1">
      <alignment vertical="center"/>
    </xf>
    <xf numFmtId="0" fontId="27" fillId="0" borderId="7" xfId="26" applyFont="1" applyBorder="1">
      <alignment vertical="center"/>
    </xf>
    <xf numFmtId="0" fontId="27" fillId="0" borderId="10" xfId="26" applyFont="1" applyBorder="1">
      <alignment vertical="center"/>
    </xf>
    <xf numFmtId="0" fontId="27" fillId="0" borderId="11" xfId="26" applyFont="1" applyBorder="1">
      <alignment vertical="center"/>
    </xf>
    <xf numFmtId="0" fontId="37" fillId="8" borderId="6" xfId="26" applyFont="1" applyFill="1" applyBorder="1" applyAlignment="1" applyProtection="1">
      <alignment horizontal="center" vertical="center"/>
      <protection locked="0"/>
    </xf>
    <xf numFmtId="0" fontId="27" fillId="0" borderId="0" xfId="26" applyFont="1" applyAlignment="1">
      <alignment vertical="top" wrapText="1"/>
    </xf>
    <xf numFmtId="0" fontId="37" fillId="0" borderId="0" xfId="26" applyFont="1" applyAlignment="1">
      <alignment horizontal="center" vertical="top"/>
    </xf>
    <xf numFmtId="0" fontId="61" fillId="0" borderId="0" xfId="26" applyFont="1" applyAlignment="1">
      <alignment horizontal="center" vertical="center"/>
    </xf>
    <xf numFmtId="182" fontId="41" fillId="4" borderId="0" xfId="27" applyNumberFormat="1" applyFont="1" applyFill="1" applyAlignment="1">
      <alignment horizontal="left" vertical="center" shrinkToFit="1"/>
    </xf>
    <xf numFmtId="190" fontId="23" fillId="4" borderId="0" xfId="26" applyNumberFormat="1" applyFont="1" applyFill="1" applyAlignment="1">
      <alignment horizontal="center" vertical="center" shrinkToFit="1"/>
    </xf>
    <xf numFmtId="183" fontId="23" fillId="4" borderId="0" xfId="26" applyNumberFormat="1" applyFont="1" applyFill="1" applyAlignment="1">
      <alignment horizontal="center" vertical="center" shrinkToFit="1"/>
    </xf>
    <xf numFmtId="0" fontId="41" fillId="0" borderId="8" xfId="26" applyFont="1" applyBorder="1" applyAlignment="1">
      <alignment horizontal="center" vertical="center"/>
    </xf>
    <xf numFmtId="0" fontId="41" fillId="0" borderId="9" xfId="26" applyFont="1" applyBorder="1" applyAlignment="1">
      <alignment horizontal="center" vertical="center"/>
    </xf>
    <xf numFmtId="38" fontId="41" fillId="8" borderId="6" xfId="2" applyFont="1" applyFill="1" applyBorder="1" applyAlignment="1" applyProtection="1">
      <alignment horizontal="center" vertical="center" wrapText="1"/>
      <protection locked="0"/>
    </xf>
    <xf numFmtId="183" fontId="41" fillId="4" borderId="3" xfId="26" applyNumberFormat="1" applyFont="1" applyFill="1" applyBorder="1" applyAlignment="1">
      <alignment horizontal="center" vertical="center" shrinkToFit="1"/>
    </xf>
    <xf numFmtId="183" fontId="41" fillId="4" borderId="2" xfId="26" applyNumberFormat="1" applyFont="1" applyFill="1" applyBorder="1" applyAlignment="1">
      <alignment horizontal="center" vertical="center" shrinkToFit="1"/>
    </xf>
    <xf numFmtId="183" fontId="41" fillId="4" borderId="5" xfId="26" applyNumberFormat="1" applyFont="1" applyFill="1" applyBorder="1" applyAlignment="1">
      <alignment horizontal="center" vertical="center" shrinkToFit="1"/>
    </xf>
  </cellXfs>
  <cellStyles count="67">
    <cellStyle name="パーセント" xfId="32" builtinId="5"/>
    <cellStyle name="ハイパーリンク" xfId="1" builtinId="8"/>
    <cellStyle name="ハイパーリンク 2" xfId="13" xr:uid="{00000000-0005-0000-0000-000002000000}"/>
    <cellStyle name="桁区切り" xfId="2" builtinId="6"/>
    <cellStyle name="桁区切り 2" xfId="11" xr:uid="{00000000-0005-0000-0000-000004000000}"/>
    <cellStyle name="桁区切り 2 10" xfId="3" xr:uid="{00000000-0005-0000-0000-000005000000}"/>
    <cellStyle name="桁区切り 2 2" xfId="44" xr:uid="{54995CBC-3D2E-4016-8780-3E53B3147B70}"/>
    <cellStyle name="桁区切り 3" xfId="16" xr:uid="{00000000-0005-0000-0000-000006000000}"/>
    <cellStyle name="桁区切り 3 2" xfId="47" xr:uid="{350A2EB5-2D99-41E4-9A12-70916B607535}"/>
    <cellStyle name="桁区切り 4" xfId="20" xr:uid="{00000000-0005-0000-0000-000007000000}"/>
    <cellStyle name="桁区切り 4 2" xfId="22" xr:uid="{00000000-0005-0000-0000-000008000000}"/>
    <cellStyle name="桁区切り 4 2 2" xfId="52" xr:uid="{AD6FC20B-1EED-4082-94D6-80FD44F5FEF6}"/>
    <cellStyle name="桁区切り 4 3" xfId="50" xr:uid="{91869065-85BF-48DF-936C-55CA297FA947}"/>
    <cellStyle name="桁区切り 5" xfId="31" xr:uid="{EE7713E2-56B6-46FA-A635-74B43FCEBEC2}"/>
    <cellStyle name="桁区切り 5 2" xfId="60" xr:uid="{A8A585C1-474A-4015-A377-DA85806D2F04}"/>
    <cellStyle name="標準" xfId="0" builtinId="0"/>
    <cellStyle name="標準 10" xfId="29" xr:uid="{32FE6BBC-9229-47AD-80A4-2E346488FB07}"/>
    <cellStyle name="標準 10 2" xfId="58" xr:uid="{0FBC17CC-5515-488F-B58B-89EFDAFE4782}"/>
    <cellStyle name="標準 11" xfId="30" xr:uid="{B43B43F9-6139-43B9-88D1-440023EE8394}"/>
    <cellStyle name="標準 11 2" xfId="59" xr:uid="{72BBBA1C-1584-4208-BE6F-B34385F63F20}"/>
    <cellStyle name="標準 12" xfId="33" xr:uid="{BE7346D4-2DD7-4DEE-BA3C-08B4563814E0}"/>
    <cellStyle name="標準 12 2" xfId="61" xr:uid="{06BCCF85-78C8-40DE-84B9-261FE466DC15}"/>
    <cellStyle name="標準 13" xfId="38" xr:uid="{F6BE0DCC-5556-4394-B969-54AC23ADAB50}"/>
    <cellStyle name="標準 13 2" xfId="65" xr:uid="{D7C0BB98-98DE-4CAA-BA8E-975F5C077A70}"/>
    <cellStyle name="標準 2" xfId="4" xr:uid="{00000000-0005-0000-0000-00000A000000}"/>
    <cellStyle name="標準 2 2" xfId="7" xr:uid="{00000000-0005-0000-0000-00000B000000}"/>
    <cellStyle name="標準 2 3" xfId="5" xr:uid="{00000000-0005-0000-0000-00000C000000}"/>
    <cellStyle name="標準 2 3 2" xfId="24" xr:uid="{00000000-0005-0000-0000-00000D000000}"/>
    <cellStyle name="標準 2 4" xfId="17" xr:uid="{00000000-0005-0000-0000-00000E000000}"/>
    <cellStyle name="標準 2 5" xfId="40" xr:uid="{C99FA547-78C5-40B0-B1F3-6E2922F76C85}"/>
    <cellStyle name="標準 3" xfId="8" xr:uid="{00000000-0005-0000-0000-00000F000000}"/>
    <cellStyle name="標準 3 2" xfId="9" xr:uid="{00000000-0005-0000-0000-000010000000}"/>
    <cellStyle name="標準 3 2 2" xfId="42" xr:uid="{E15708EF-7F73-47FD-BB03-A9FC221FB755}"/>
    <cellStyle name="標準 3 3" xfId="15" xr:uid="{00000000-0005-0000-0000-000011000000}"/>
    <cellStyle name="標準 3 3 2" xfId="26" xr:uid="{2A01FE90-A705-4488-B714-2132913FD273}"/>
    <cellStyle name="標準 3 3 2 2" xfId="55" xr:uid="{7C6845C2-BAAF-4FFA-B47F-88C4469B372E}"/>
    <cellStyle name="標準 3 3 3" xfId="37" xr:uid="{1A1DD4DD-EE9D-4C2B-9DC1-805CCDF827A6}"/>
    <cellStyle name="標準 3 3 3 2" xfId="64" xr:uid="{671697FD-E0F8-496E-835F-F0345EA01ED2}"/>
    <cellStyle name="標準 3 3 4" xfId="46" xr:uid="{E3683140-A5ED-407A-8895-55BF13DC12F3}"/>
    <cellStyle name="標準 3 4" xfId="41" xr:uid="{6DA6200C-7AEC-4D9B-860E-786B2FAAC0EA}"/>
    <cellStyle name="標準 4" xfId="6" xr:uid="{00000000-0005-0000-0000-000012000000}"/>
    <cellStyle name="標準 4 2" xfId="35" xr:uid="{B77C9053-3579-4997-BBE6-CFB49CC75F11}"/>
    <cellStyle name="標準 4 3" xfId="18" xr:uid="{00000000-0005-0000-0000-000013000000}"/>
    <cellStyle name="標準 4 3 2" xfId="48" xr:uid="{F9E71192-7FC3-4030-A5C4-F6A9932E6DE9}"/>
    <cellStyle name="標準 5" xfId="10" xr:uid="{00000000-0005-0000-0000-000014000000}"/>
    <cellStyle name="標準 5 2" xfId="28" xr:uid="{A8487EAC-E69C-4BB0-B148-226B00EB946B}"/>
    <cellStyle name="標準 5 2 2" xfId="57" xr:uid="{EF1B9E64-0FA2-4CA9-AA0E-E48E0EB0ECCD}"/>
    <cellStyle name="標準 5 3" xfId="36" xr:uid="{8D256122-E835-48A1-A82A-184A3D51CFF4}"/>
    <cellStyle name="標準 5 3 2" xfId="63" xr:uid="{C680881E-421B-4D87-84DC-34861E2BAA48}"/>
    <cellStyle name="標準 5 4" xfId="43" xr:uid="{691F38C5-6F7B-4579-A550-5E80F26AE46C}"/>
    <cellStyle name="標準 6" xfId="12" xr:uid="{00000000-0005-0000-0000-000015000000}"/>
    <cellStyle name="標準 6 2" xfId="39" xr:uid="{0CA9D22D-DB1C-477A-A1F1-29775FFF4D8A}"/>
    <cellStyle name="標準 6 2 2" xfId="66" xr:uid="{ED278216-EBA2-4A9B-BE94-6344C6AC30D5}"/>
    <cellStyle name="標準 7" xfId="14" xr:uid="{00000000-0005-0000-0000-000016000000}"/>
    <cellStyle name="標準 7 2" xfId="27" xr:uid="{E45A9889-FA66-4C18-88A8-4107D9B1D558}"/>
    <cellStyle name="標準 7 2 2" xfId="56" xr:uid="{BD3614ED-5EFD-4958-B6A8-204D3F4835CC}"/>
    <cellStyle name="標準 7 3" xfId="34" xr:uid="{E3CD8E52-1429-41DE-B26E-CEC4FF18A67C}"/>
    <cellStyle name="標準 7 3 2" xfId="62" xr:uid="{D78E6F6E-487B-4BEC-863F-15DC0F39FD71}"/>
    <cellStyle name="標準 7 4" xfId="45" xr:uid="{1FEF6319-6D4C-4D5B-9858-22E4CFC54A62}"/>
    <cellStyle name="標準 8" xfId="19" xr:uid="{00000000-0005-0000-0000-000017000000}"/>
    <cellStyle name="標準 8 2" xfId="21" xr:uid="{00000000-0005-0000-0000-000018000000}"/>
    <cellStyle name="標準 8 2 2" xfId="51" xr:uid="{C6D7CC43-B556-40CB-B8C9-CCE11CE90CB5}"/>
    <cellStyle name="標準 8 3" xfId="49" xr:uid="{4346D5D5-887A-4FBF-BE0F-74ADD84F2BA1}"/>
    <cellStyle name="標準 9" xfId="23" xr:uid="{00000000-0005-0000-0000-000019000000}"/>
    <cellStyle name="標準 9 2" xfId="25" xr:uid="{00000000-0005-0000-0000-00001A000000}"/>
    <cellStyle name="標準 9 2 2" xfId="54" xr:uid="{363FCB85-D1BF-4798-9377-CCD0450E0760}"/>
    <cellStyle name="標準 9 3" xfId="53" xr:uid="{3D26F66E-C6BC-4145-85E0-1358D800C5C3}"/>
  </cellStyles>
  <dxfs count="5">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0000"/>
        </patternFill>
      </fill>
    </dxf>
  </dxfs>
  <tableStyles count="0" defaultTableStyle="TableStyleMedium2" defaultPivotStyle="PivotStyleLight16"/>
  <colors>
    <mruColors>
      <color rgb="FFDAEEF3"/>
      <color rgb="FFFFFF99"/>
      <color rgb="FFFFFF66"/>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522514</xdr:colOff>
      <xdr:row>1</xdr:row>
      <xdr:rowOff>21771</xdr:rowOff>
    </xdr:from>
    <xdr:to>
      <xdr:col>6</xdr:col>
      <xdr:colOff>3069771</xdr:colOff>
      <xdr:row>6</xdr:row>
      <xdr:rowOff>54429</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6825343" y="185057"/>
          <a:ext cx="2547257" cy="849086"/>
        </a:xfrm>
        <a:prstGeom prst="wedgeRectCallout">
          <a:avLst>
            <a:gd name="adj1" fmla="val -49582"/>
            <a:gd name="adj2" fmla="val 2947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こちらの一覧を参照し、助成額上限、助成率判断をおこなってください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45</xdr:col>
      <xdr:colOff>0</xdr:colOff>
      <xdr:row>1</xdr:row>
      <xdr:rowOff>0</xdr:rowOff>
    </xdr:from>
    <xdr:to>
      <xdr:col>46</xdr:col>
      <xdr:colOff>85725</xdr:colOff>
      <xdr:row>2</xdr:row>
      <xdr:rowOff>19050</xdr:rowOff>
    </xdr:to>
    <xdr:sp macro="" textlink="">
      <xdr:nvSpPr>
        <xdr:cNvPr id="3" name="正方形/長方形 2">
          <a:extLst>
            <a:ext uri="{FF2B5EF4-FFF2-40B4-BE49-F238E27FC236}">
              <a16:creationId xmlns:a16="http://schemas.microsoft.com/office/drawing/2014/main" id="{6542E316-17F0-4FDC-964E-B1911479BD39}"/>
            </a:ext>
          </a:extLst>
        </xdr:cNvPr>
        <xdr:cNvSpPr/>
      </xdr:nvSpPr>
      <xdr:spPr>
        <a:xfrm>
          <a:off x="7362825" y="190500"/>
          <a:ext cx="800100" cy="209550"/>
        </a:xfrm>
        <a:prstGeom prst="rect">
          <a:avLst/>
        </a:prstGeom>
        <a:solidFill>
          <a:srgbClr val="FFFF66"/>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45</xdr:col>
      <xdr:colOff>142875</xdr:colOff>
      <xdr:row>3</xdr:row>
      <xdr:rowOff>73025</xdr:rowOff>
    </xdr:from>
    <xdr:to>
      <xdr:col>103</xdr:col>
      <xdr:colOff>0</xdr:colOff>
      <xdr:row>21</xdr:row>
      <xdr:rowOff>73025</xdr:rowOff>
    </xdr:to>
    <xdr:sp macro="" textlink="">
      <xdr:nvSpPr>
        <xdr:cNvPr id="3" name="テキスト ボックス 2">
          <a:extLst>
            <a:ext uri="{FF2B5EF4-FFF2-40B4-BE49-F238E27FC236}">
              <a16:creationId xmlns:a16="http://schemas.microsoft.com/office/drawing/2014/main" id="{00000000-0008-0000-1900-000003000000}"/>
            </a:ext>
          </a:extLst>
        </xdr:cNvPr>
        <xdr:cNvSpPr txBox="1"/>
      </xdr:nvSpPr>
      <xdr:spPr>
        <a:xfrm>
          <a:off x="7429500" y="644525"/>
          <a:ext cx="9248775" cy="342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62</xdr:col>
      <xdr:colOff>6351</xdr:colOff>
      <xdr:row>3</xdr:row>
      <xdr:rowOff>168276</xdr:rowOff>
    </xdr:from>
    <xdr:to>
      <xdr:col>76</xdr:col>
      <xdr:colOff>57406</xdr:colOff>
      <xdr:row>5</xdr:row>
      <xdr:rowOff>131583</xdr:rowOff>
    </xdr:to>
    <xdr:sp macro="" textlink="">
      <xdr:nvSpPr>
        <xdr:cNvPr id="4" name="正方形/長方形 3">
          <a:extLst>
            <a:ext uri="{FF2B5EF4-FFF2-40B4-BE49-F238E27FC236}">
              <a16:creationId xmlns:a16="http://schemas.microsoft.com/office/drawing/2014/main" id="{00000000-0008-0000-1900-000004000000}"/>
            </a:ext>
          </a:extLst>
        </xdr:cNvPr>
        <xdr:cNvSpPr/>
      </xdr:nvSpPr>
      <xdr:spPr>
        <a:xfrm>
          <a:off x="10045701" y="739776"/>
          <a:ext cx="2318005" cy="344307"/>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１</a:t>
          </a: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代表設計者</a:t>
          </a: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被交付者）</a:t>
          </a:r>
        </a:p>
      </xdr:txBody>
    </xdr:sp>
    <xdr:clientData/>
  </xdr:twoCellAnchor>
  <xdr:twoCellAnchor>
    <xdr:from>
      <xdr:col>54</xdr:col>
      <xdr:colOff>57150</xdr:colOff>
      <xdr:row>9</xdr:row>
      <xdr:rowOff>59282</xdr:rowOff>
    </xdr:from>
    <xdr:to>
      <xdr:col>61</xdr:col>
      <xdr:colOff>114301</xdr:colOff>
      <xdr:row>11</xdr:row>
      <xdr:rowOff>16239</xdr:rowOff>
    </xdr:to>
    <xdr:sp macro="" textlink="">
      <xdr:nvSpPr>
        <xdr:cNvPr id="5" name="正方形/長方形 4">
          <a:extLst>
            <a:ext uri="{FF2B5EF4-FFF2-40B4-BE49-F238E27FC236}">
              <a16:creationId xmlns:a16="http://schemas.microsoft.com/office/drawing/2014/main" id="{00000000-0008-0000-1900-000005000000}"/>
            </a:ext>
          </a:extLst>
        </xdr:cNvPr>
        <xdr:cNvSpPr/>
      </xdr:nvSpPr>
      <xdr:spPr>
        <a:xfrm>
          <a:off x="8629650" y="1773782"/>
          <a:ext cx="1168401" cy="337957"/>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2.</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意匠設計者</a:t>
          </a:r>
        </a:p>
      </xdr:txBody>
    </xdr:sp>
    <xdr:clientData/>
  </xdr:twoCellAnchor>
  <xdr:twoCellAnchor>
    <xdr:from>
      <xdr:col>58</xdr:col>
      <xdr:colOff>6352</xdr:colOff>
      <xdr:row>5</xdr:row>
      <xdr:rowOff>131582</xdr:rowOff>
    </xdr:from>
    <xdr:to>
      <xdr:col>69</xdr:col>
      <xdr:colOff>31880</xdr:colOff>
      <xdr:row>9</xdr:row>
      <xdr:rowOff>59281</xdr:rowOff>
    </xdr:to>
    <xdr:cxnSp macro="">
      <xdr:nvCxnSpPr>
        <xdr:cNvPr id="6" name="カギ線コネクタ 79">
          <a:extLst>
            <a:ext uri="{FF2B5EF4-FFF2-40B4-BE49-F238E27FC236}">
              <a16:creationId xmlns:a16="http://schemas.microsoft.com/office/drawing/2014/main" id="{00000000-0008-0000-1900-000006000000}"/>
            </a:ext>
          </a:extLst>
        </xdr:cNvPr>
        <xdr:cNvCxnSpPr>
          <a:cxnSpLocks/>
          <a:stCxn id="4" idx="2"/>
          <a:endCxn id="5" idx="0"/>
        </xdr:cNvCxnSpPr>
      </xdr:nvCxnSpPr>
      <xdr:spPr>
        <a:xfrm rot="5400000">
          <a:off x="9754891" y="543043"/>
          <a:ext cx="689699" cy="1771778"/>
        </a:xfrm>
        <a:prstGeom prst="bentConnector3">
          <a:avLst>
            <a:gd name="adj1" fmla="val 50000"/>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62</xdr:col>
      <xdr:colOff>154247</xdr:colOff>
      <xdr:row>9</xdr:row>
      <xdr:rowOff>56725</xdr:rowOff>
    </xdr:from>
    <xdr:to>
      <xdr:col>70</xdr:col>
      <xdr:colOff>44452</xdr:colOff>
      <xdr:row>11</xdr:row>
      <xdr:rowOff>35907</xdr:rowOff>
    </xdr:to>
    <xdr:sp macro="" textlink="">
      <xdr:nvSpPr>
        <xdr:cNvPr id="7" name="正方形/長方形 6">
          <a:extLst>
            <a:ext uri="{FF2B5EF4-FFF2-40B4-BE49-F238E27FC236}">
              <a16:creationId xmlns:a16="http://schemas.microsoft.com/office/drawing/2014/main" id="{00000000-0008-0000-1900-000007000000}"/>
            </a:ext>
          </a:extLst>
        </xdr:cNvPr>
        <xdr:cNvSpPr/>
      </xdr:nvSpPr>
      <xdr:spPr>
        <a:xfrm>
          <a:off x="10193597" y="1771225"/>
          <a:ext cx="1185605" cy="360182"/>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3.</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構造設計者</a:t>
          </a:r>
        </a:p>
      </xdr:txBody>
    </xdr:sp>
    <xdr:clientData/>
  </xdr:twoCellAnchor>
  <xdr:twoCellAnchor>
    <xdr:from>
      <xdr:col>79</xdr:col>
      <xdr:colOff>63501</xdr:colOff>
      <xdr:row>9</xdr:row>
      <xdr:rowOff>57151</xdr:rowOff>
    </xdr:from>
    <xdr:to>
      <xdr:col>86</xdr:col>
      <xdr:colOff>95250</xdr:colOff>
      <xdr:row>11</xdr:row>
      <xdr:rowOff>19414</xdr:rowOff>
    </xdr:to>
    <xdr:sp macro="" textlink="">
      <xdr:nvSpPr>
        <xdr:cNvPr id="8" name="正方形/長方形 7">
          <a:extLst>
            <a:ext uri="{FF2B5EF4-FFF2-40B4-BE49-F238E27FC236}">
              <a16:creationId xmlns:a16="http://schemas.microsoft.com/office/drawing/2014/main" id="{00000000-0008-0000-1900-000008000000}"/>
            </a:ext>
          </a:extLst>
        </xdr:cNvPr>
        <xdr:cNvSpPr/>
      </xdr:nvSpPr>
      <xdr:spPr>
        <a:xfrm>
          <a:off x="12604751" y="1771651"/>
          <a:ext cx="1142999" cy="343263"/>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5.</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電気設計者</a:t>
          </a:r>
        </a:p>
      </xdr:txBody>
    </xdr:sp>
    <xdr:clientData/>
  </xdr:twoCellAnchor>
  <xdr:twoCellAnchor>
    <xdr:from>
      <xdr:col>69</xdr:col>
      <xdr:colOff>27116</xdr:colOff>
      <xdr:row>5</xdr:row>
      <xdr:rowOff>131583</xdr:rowOff>
    </xdr:from>
    <xdr:to>
      <xdr:col>82</xdr:col>
      <xdr:colOff>85728</xdr:colOff>
      <xdr:row>7</xdr:row>
      <xdr:rowOff>92079</xdr:rowOff>
    </xdr:to>
    <xdr:cxnSp macro="">
      <xdr:nvCxnSpPr>
        <xdr:cNvPr id="9" name="カギ線コネクタ 83">
          <a:extLst>
            <a:ext uri="{FF2B5EF4-FFF2-40B4-BE49-F238E27FC236}">
              <a16:creationId xmlns:a16="http://schemas.microsoft.com/office/drawing/2014/main" id="{00000000-0008-0000-1900-000009000000}"/>
            </a:ext>
          </a:extLst>
        </xdr:cNvPr>
        <xdr:cNvCxnSpPr>
          <a:cxnSpLocks/>
          <a:stCxn id="4" idx="2"/>
        </xdr:cNvCxnSpPr>
      </xdr:nvCxnSpPr>
      <xdr:spPr>
        <a:xfrm rot="16200000" flipH="1">
          <a:off x="12111012" y="173012"/>
          <a:ext cx="341496" cy="2163637"/>
        </a:xfrm>
        <a:prstGeom prst="bentConnector2">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70</xdr:col>
      <xdr:colOff>133351</xdr:colOff>
      <xdr:row>9</xdr:row>
      <xdr:rowOff>54879</xdr:rowOff>
    </xdr:from>
    <xdr:to>
      <xdr:col>78</xdr:col>
      <xdr:colOff>3</xdr:colOff>
      <xdr:row>11</xdr:row>
      <xdr:rowOff>18186</xdr:rowOff>
    </xdr:to>
    <xdr:sp macro="" textlink="">
      <xdr:nvSpPr>
        <xdr:cNvPr id="10" name="正方形/長方形 9">
          <a:extLst>
            <a:ext uri="{FF2B5EF4-FFF2-40B4-BE49-F238E27FC236}">
              <a16:creationId xmlns:a16="http://schemas.microsoft.com/office/drawing/2014/main" id="{00000000-0008-0000-1900-00000A000000}"/>
            </a:ext>
          </a:extLst>
        </xdr:cNvPr>
        <xdr:cNvSpPr/>
      </xdr:nvSpPr>
      <xdr:spPr>
        <a:xfrm>
          <a:off x="11245851" y="1769379"/>
          <a:ext cx="1136652" cy="344307"/>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4.</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設備設計者</a:t>
          </a:r>
        </a:p>
      </xdr:txBody>
    </xdr:sp>
    <xdr:clientData/>
  </xdr:twoCellAnchor>
  <xdr:twoCellAnchor>
    <xdr:from>
      <xdr:col>78</xdr:col>
      <xdr:colOff>145648</xdr:colOff>
      <xdr:row>5</xdr:row>
      <xdr:rowOff>168827</xdr:rowOff>
    </xdr:from>
    <xdr:to>
      <xdr:col>87</xdr:col>
      <xdr:colOff>16752</xdr:colOff>
      <xdr:row>7</xdr:row>
      <xdr:rowOff>123719</xdr:rowOff>
    </xdr:to>
    <xdr:sp macro="" textlink="">
      <xdr:nvSpPr>
        <xdr:cNvPr id="11" name="テキスト ボックス 1">
          <a:extLst>
            <a:ext uri="{FF2B5EF4-FFF2-40B4-BE49-F238E27FC236}">
              <a16:creationId xmlns:a16="http://schemas.microsoft.com/office/drawing/2014/main" id="{00000000-0008-0000-1900-00000B000000}"/>
            </a:ext>
          </a:extLst>
        </xdr:cNvPr>
        <xdr:cNvSpPr txBox="1">
          <a:spLocks noChangeArrowheads="1"/>
        </xdr:cNvSpPr>
      </xdr:nvSpPr>
      <xdr:spPr bwMode="auto">
        <a:xfrm rot="868181">
          <a:off x="12528148" y="1121327"/>
          <a:ext cx="1299854" cy="335892"/>
        </a:xfrm>
        <a:prstGeom prst="rect">
          <a:avLst/>
        </a:prstGeom>
        <a:solidFill>
          <a:schemeClr val="bg1">
            <a:lumMod val="50000"/>
          </a:schemeClr>
        </a:solidFill>
        <a:ln>
          <a:noFill/>
        </a:ln>
      </xdr:spPr>
      <xdr:txBody>
        <a:bodyPr wrap="square" anchor="ctr">
          <a:noAutofit/>
        </a:bodyPr>
        <a:lstStyle>
          <a:defPPr>
            <a:defRPr lang="ja-JP"/>
          </a:defPPr>
          <a:lvl1pPr marL="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1pPr>
          <a:lvl2pPr marL="742950" indent="-28575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2pPr>
          <a:lvl3pPr marL="1143000" indent="-22860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3pPr>
          <a:lvl4pPr marL="1600200" indent="-22860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4pPr>
          <a:lvl5pPr marL="2057400" indent="-22860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5pPr>
          <a:lvl6pPr marL="25146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6pPr>
          <a:lvl7pPr marL="29718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7pPr>
          <a:lvl8pPr marL="34290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8pPr>
          <a:lvl9pPr marL="38862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a:ln>
                <a:noFill/>
              </a:ln>
              <a:solidFill>
                <a:srgbClr val="FFFFFF"/>
              </a:solidFill>
              <a:effectLst/>
              <a:uLnTx/>
              <a:uFillTx/>
              <a:latin typeface="UD デジタル 教科書体 NP-R" panose="02020400000000000000" pitchFamily="18" charset="-128"/>
              <a:ea typeface="UD デジタル 教科書体 NP-R" panose="02020400000000000000" pitchFamily="18" charset="-128"/>
              <a:cs typeface="+mn-cs"/>
            </a:rPr>
            <a:t>（イメージ）</a:t>
          </a:r>
        </a:p>
      </xdr:txBody>
    </xdr:sp>
    <xdr:clientData/>
  </xdr:twoCellAnchor>
  <xdr:twoCellAnchor>
    <xdr:from>
      <xdr:col>66</xdr:col>
      <xdr:colOff>98425</xdr:colOff>
      <xdr:row>5</xdr:row>
      <xdr:rowOff>130176</xdr:rowOff>
    </xdr:from>
    <xdr:to>
      <xdr:col>69</xdr:col>
      <xdr:colOff>27779</xdr:colOff>
      <xdr:row>9</xdr:row>
      <xdr:rowOff>58493</xdr:rowOff>
    </xdr:to>
    <xdr:cxnSp macro="">
      <xdr:nvCxnSpPr>
        <xdr:cNvPr id="12" name="カギ線コネクタ 81">
          <a:extLst>
            <a:ext uri="{FF2B5EF4-FFF2-40B4-BE49-F238E27FC236}">
              <a16:creationId xmlns:a16="http://schemas.microsoft.com/office/drawing/2014/main" id="{00000000-0008-0000-1900-00000C000000}"/>
            </a:ext>
          </a:extLst>
        </xdr:cNvPr>
        <xdr:cNvCxnSpPr>
          <a:cxnSpLocks/>
        </xdr:cNvCxnSpPr>
      </xdr:nvCxnSpPr>
      <xdr:spPr>
        <a:xfrm rot="5400000">
          <a:off x="10647881" y="1220270"/>
          <a:ext cx="690317" cy="415129"/>
        </a:xfrm>
        <a:prstGeom prst="bentConnector3">
          <a:avLst>
            <a:gd name="adj1" fmla="val 50000"/>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82</xdr:col>
      <xdr:colOff>64163</xdr:colOff>
      <xdr:row>7</xdr:row>
      <xdr:rowOff>87494</xdr:rowOff>
    </xdr:from>
    <xdr:to>
      <xdr:col>82</xdr:col>
      <xdr:colOff>86388</xdr:colOff>
      <xdr:row>9</xdr:row>
      <xdr:rowOff>49394</xdr:rowOff>
    </xdr:to>
    <xdr:cxnSp macro="">
      <xdr:nvCxnSpPr>
        <xdr:cNvPr id="13" name="直線コネクタ 12">
          <a:extLst>
            <a:ext uri="{FF2B5EF4-FFF2-40B4-BE49-F238E27FC236}">
              <a16:creationId xmlns:a16="http://schemas.microsoft.com/office/drawing/2014/main" id="{00000000-0008-0000-1900-00000D000000}"/>
            </a:ext>
          </a:extLst>
        </xdr:cNvPr>
        <xdr:cNvCxnSpPr/>
      </xdr:nvCxnSpPr>
      <xdr:spPr>
        <a:xfrm flipH="1">
          <a:off x="13342013" y="1420994"/>
          <a:ext cx="22225" cy="342900"/>
        </a:xfrm>
        <a:prstGeom prst="line">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74</xdr:col>
      <xdr:colOff>66675</xdr:colOff>
      <xdr:row>7</xdr:row>
      <xdr:rowOff>95250</xdr:rowOff>
    </xdr:from>
    <xdr:to>
      <xdr:col>74</xdr:col>
      <xdr:colOff>76462</xdr:colOff>
      <xdr:row>9</xdr:row>
      <xdr:rowOff>68985</xdr:rowOff>
    </xdr:to>
    <xdr:cxnSp macro="">
      <xdr:nvCxnSpPr>
        <xdr:cNvPr id="19" name="直線コネクタ 18">
          <a:extLst>
            <a:ext uri="{FF2B5EF4-FFF2-40B4-BE49-F238E27FC236}">
              <a16:creationId xmlns:a16="http://schemas.microsoft.com/office/drawing/2014/main" id="{00000000-0008-0000-1900-000013000000}"/>
            </a:ext>
          </a:extLst>
        </xdr:cNvPr>
        <xdr:cNvCxnSpPr/>
      </xdr:nvCxnSpPr>
      <xdr:spPr>
        <a:xfrm>
          <a:off x="12049125" y="1428750"/>
          <a:ext cx="9787" cy="354735"/>
        </a:xfrm>
        <a:prstGeom prst="line">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46</xdr:col>
      <xdr:colOff>142875</xdr:colOff>
      <xdr:row>12</xdr:row>
      <xdr:rowOff>160337</xdr:rowOff>
    </xdr:from>
    <xdr:to>
      <xdr:col>51</xdr:col>
      <xdr:colOff>76200</xdr:colOff>
      <xdr:row>14</xdr:row>
      <xdr:rowOff>34925</xdr:rowOff>
    </xdr:to>
    <xdr:sp macro="" textlink="">
      <xdr:nvSpPr>
        <xdr:cNvPr id="22" name="テキスト ボックス 21">
          <a:extLst>
            <a:ext uri="{FF2B5EF4-FFF2-40B4-BE49-F238E27FC236}">
              <a16:creationId xmlns:a16="http://schemas.microsoft.com/office/drawing/2014/main" id="{00000000-0008-0000-1900-000016000000}"/>
            </a:ext>
          </a:extLst>
        </xdr:cNvPr>
        <xdr:cNvSpPr txBox="1"/>
      </xdr:nvSpPr>
      <xdr:spPr>
        <a:xfrm>
          <a:off x="7591425" y="2446337"/>
          <a:ext cx="742950" cy="2555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変更前</a:t>
          </a:r>
        </a:p>
      </xdr:txBody>
    </xdr:sp>
    <xdr:clientData/>
  </xdr:twoCellAnchor>
  <xdr:twoCellAnchor>
    <xdr:from>
      <xdr:col>74</xdr:col>
      <xdr:colOff>149225</xdr:colOff>
      <xdr:row>12</xdr:row>
      <xdr:rowOff>187325</xdr:rowOff>
    </xdr:from>
    <xdr:to>
      <xdr:col>79</xdr:col>
      <xdr:colOff>85725</xdr:colOff>
      <xdr:row>14</xdr:row>
      <xdr:rowOff>58738</xdr:rowOff>
    </xdr:to>
    <xdr:sp macro="" textlink="">
      <xdr:nvSpPr>
        <xdr:cNvPr id="23" name="テキスト ボックス 22">
          <a:extLst>
            <a:ext uri="{FF2B5EF4-FFF2-40B4-BE49-F238E27FC236}">
              <a16:creationId xmlns:a16="http://schemas.microsoft.com/office/drawing/2014/main" id="{00000000-0008-0000-1900-000017000000}"/>
            </a:ext>
          </a:extLst>
        </xdr:cNvPr>
        <xdr:cNvSpPr txBox="1"/>
      </xdr:nvSpPr>
      <xdr:spPr>
        <a:xfrm>
          <a:off x="12131675" y="2473325"/>
          <a:ext cx="746125" cy="2524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変更後</a:t>
          </a:r>
        </a:p>
      </xdr:txBody>
    </xdr:sp>
    <xdr:clientData/>
  </xdr:twoCellAnchor>
  <xdr:twoCellAnchor editAs="oneCell">
    <xdr:from>
      <xdr:col>46</xdr:col>
      <xdr:colOff>28575</xdr:colOff>
      <xdr:row>14</xdr:row>
      <xdr:rowOff>104774</xdr:rowOff>
    </xdr:from>
    <xdr:to>
      <xdr:col>74</xdr:col>
      <xdr:colOff>134210</xdr:colOff>
      <xdr:row>19</xdr:row>
      <xdr:rowOff>133349</xdr:rowOff>
    </xdr:to>
    <xdr:pic>
      <xdr:nvPicPr>
        <xdr:cNvPr id="25" name="図 24">
          <a:extLst>
            <a:ext uri="{FF2B5EF4-FFF2-40B4-BE49-F238E27FC236}">
              <a16:creationId xmlns:a16="http://schemas.microsoft.com/office/drawing/2014/main" id="{00000000-0008-0000-19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7125" y="2771774"/>
          <a:ext cx="4639535" cy="981075"/>
        </a:xfrm>
        <a:prstGeom prst="rect">
          <a:avLst/>
        </a:prstGeom>
      </xdr:spPr>
    </xdr:pic>
    <xdr:clientData/>
  </xdr:twoCellAnchor>
  <xdr:twoCellAnchor editAs="oneCell">
    <xdr:from>
      <xdr:col>75</xdr:col>
      <xdr:colOff>19051</xdr:colOff>
      <xdr:row>14</xdr:row>
      <xdr:rowOff>104775</xdr:rowOff>
    </xdr:from>
    <xdr:to>
      <xdr:col>102</xdr:col>
      <xdr:colOff>120650</xdr:colOff>
      <xdr:row>19</xdr:row>
      <xdr:rowOff>134633</xdr:rowOff>
    </xdr:to>
    <xdr:pic>
      <xdr:nvPicPr>
        <xdr:cNvPr id="27" name="図 26">
          <a:extLst>
            <a:ext uri="{FF2B5EF4-FFF2-40B4-BE49-F238E27FC236}">
              <a16:creationId xmlns:a16="http://schemas.microsoft.com/office/drawing/2014/main" id="{00000000-0008-0000-19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63426" y="2771775"/>
          <a:ext cx="4476749" cy="9823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44</xdr:col>
      <xdr:colOff>34290</xdr:colOff>
      <xdr:row>4</xdr:row>
      <xdr:rowOff>171450</xdr:rowOff>
    </xdr:from>
    <xdr:to>
      <xdr:col>69</xdr:col>
      <xdr:colOff>148590</xdr:colOff>
      <xdr:row>10</xdr:row>
      <xdr:rowOff>95250</xdr:rowOff>
    </xdr:to>
    <xdr:sp macro="" textlink="">
      <xdr:nvSpPr>
        <xdr:cNvPr id="3" name="角丸四角形 5">
          <a:extLst>
            <a:ext uri="{FF2B5EF4-FFF2-40B4-BE49-F238E27FC236}">
              <a16:creationId xmlns:a16="http://schemas.microsoft.com/office/drawing/2014/main" id="{00000000-0008-0000-1A00-000003000000}"/>
            </a:ext>
          </a:extLst>
        </xdr:cNvPr>
        <xdr:cNvSpPr/>
      </xdr:nvSpPr>
      <xdr:spPr>
        <a:xfrm>
          <a:off x="6739890" y="933450"/>
          <a:ext cx="4829175" cy="1066800"/>
        </a:xfrm>
        <a:prstGeom prst="roundRect">
          <a:avLst/>
        </a:prstGeom>
        <a:solidFill>
          <a:srgbClr val="FFFFCC"/>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400">
              <a:solidFill>
                <a:srgbClr val="FF0000"/>
              </a:solidFill>
            </a:rPr>
            <a:t>※</a:t>
          </a:r>
          <a:r>
            <a:rPr lang="ja-JP" altLang="ja-JP" sz="1200">
              <a:solidFill>
                <a:srgbClr val="FF0000"/>
              </a:solidFill>
              <a:effectLst/>
              <a:latin typeface="+mn-lt"/>
              <a:ea typeface="+mn-ea"/>
              <a:cs typeface="+mn-cs"/>
            </a:rPr>
            <a:t>助成事業完了日から</a:t>
          </a:r>
          <a:r>
            <a:rPr lang="en-US" altLang="ja-JP" sz="1200">
              <a:solidFill>
                <a:srgbClr val="FF0000"/>
              </a:solidFill>
              <a:effectLst/>
              <a:latin typeface="+mn-lt"/>
              <a:ea typeface="+mn-ea"/>
              <a:cs typeface="+mn-cs"/>
            </a:rPr>
            <a:t>60</a:t>
          </a:r>
          <a:r>
            <a:rPr lang="ja-JP" altLang="ja-JP" sz="1200">
              <a:solidFill>
                <a:srgbClr val="FF0000"/>
              </a:solidFill>
              <a:effectLst/>
              <a:latin typeface="+mn-lt"/>
              <a:ea typeface="+mn-ea"/>
              <a:cs typeface="+mn-cs"/>
            </a:rPr>
            <a:t>日</a:t>
          </a:r>
          <a:r>
            <a:rPr lang="ja-JP" altLang="en-US" sz="1200">
              <a:solidFill>
                <a:srgbClr val="FF0000"/>
              </a:solidFill>
              <a:effectLst/>
              <a:latin typeface="+mn-lt"/>
              <a:ea typeface="+mn-ea"/>
              <a:cs typeface="+mn-cs"/>
            </a:rPr>
            <a:t>または令和９年</a:t>
          </a:r>
          <a:r>
            <a:rPr lang="en-US" altLang="ja-JP" sz="1200">
              <a:solidFill>
                <a:srgbClr val="FF0000"/>
              </a:solidFill>
              <a:effectLst/>
              <a:latin typeface="+mn-lt"/>
              <a:ea typeface="+mn-ea"/>
              <a:cs typeface="+mn-cs"/>
            </a:rPr>
            <a:t>11</a:t>
          </a:r>
          <a:r>
            <a:rPr lang="ja-JP" altLang="en-US" sz="1200">
              <a:solidFill>
                <a:srgbClr val="FF0000"/>
              </a:solidFill>
              <a:effectLst/>
              <a:latin typeface="+mn-lt"/>
              <a:ea typeface="+mn-ea"/>
              <a:cs typeface="+mn-cs"/>
            </a:rPr>
            <a:t>月末日のいずれか早い日までに提出してください。</a:t>
          </a:r>
          <a:endParaRPr kumimoji="1" lang="en-US" altLang="ja-JP" sz="1400">
            <a:solidFill>
              <a:srgbClr val="FF0000"/>
            </a:solidFill>
          </a:endParaRPr>
        </a:p>
      </xdr:txBody>
    </xdr:sp>
    <xdr:clientData/>
  </xdr:twoCellAnchor>
  <xdr:twoCellAnchor>
    <xdr:from>
      <xdr:col>44</xdr:col>
      <xdr:colOff>53340</xdr:colOff>
      <xdr:row>28</xdr:row>
      <xdr:rowOff>68580</xdr:rowOff>
    </xdr:from>
    <xdr:to>
      <xdr:col>46</xdr:col>
      <xdr:colOff>71628</xdr:colOff>
      <xdr:row>34</xdr:row>
      <xdr:rowOff>0</xdr:rowOff>
    </xdr:to>
    <xdr:sp macro="" textlink="">
      <xdr:nvSpPr>
        <xdr:cNvPr id="9" name="右中かっこ 8">
          <a:extLst>
            <a:ext uri="{FF2B5EF4-FFF2-40B4-BE49-F238E27FC236}">
              <a16:creationId xmlns:a16="http://schemas.microsoft.com/office/drawing/2014/main" id="{00000000-0008-0000-1A00-000009000000}"/>
            </a:ext>
          </a:extLst>
        </xdr:cNvPr>
        <xdr:cNvSpPr/>
      </xdr:nvSpPr>
      <xdr:spPr>
        <a:xfrm>
          <a:off x="7597140" y="5212080"/>
          <a:ext cx="885063" cy="2379345"/>
        </a:xfrm>
        <a:prstGeom prst="rightBrac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46</xdr:col>
      <xdr:colOff>133350</xdr:colOff>
      <xdr:row>30</xdr:row>
      <xdr:rowOff>82550</xdr:rowOff>
    </xdr:from>
    <xdr:ext cx="4364143" cy="275717"/>
    <xdr:sp macro="" textlink="">
      <xdr:nvSpPr>
        <xdr:cNvPr id="10" name="テキスト ボックス 9">
          <a:extLst>
            <a:ext uri="{FF2B5EF4-FFF2-40B4-BE49-F238E27FC236}">
              <a16:creationId xmlns:a16="http://schemas.microsoft.com/office/drawing/2014/main" id="{00000000-0008-0000-1A00-00000A000000}"/>
            </a:ext>
          </a:extLst>
        </xdr:cNvPr>
        <xdr:cNvSpPr txBox="1"/>
      </xdr:nvSpPr>
      <xdr:spPr>
        <a:xfrm>
          <a:off x="8337550" y="9010650"/>
          <a:ext cx="436414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提出書類のみ記載していただき、必要に応じて削除・修正してください。</a:t>
          </a:r>
        </a:p>
      </xdr:txBody>
    </xdr:sp>
    <xdr:clientData/>
  </xdr:oneCellAnchor>
  <xdr:twoCellAnchor>
    <xdr:from>
      <xdr:col>44</xdr:col>
      <xdr:colOff>476250</xdr:colOff>
      <xdr:row>1</xdr:row>
      <xdr:rowOff>180975</xdr:rowOff>
    </xdr:from>
    <xdr:to>
      <xdr:col>45</xdr:col>
      <xdr:colOff>704577</xdr:colOff>
      <xdr:row>3</xdr:row>
      <xdr:rowOff>10886</xdr:rowOff>
    </xdr:to>
    <xdr:sp macro="" textlink="">
      <xdr:nvSpPr>
        <xdr:cNvPr id="4" name="正方形/長方形 3">
          <a:extLst>
            <a:ext uri="{FF2B5EF4-FFF2-40B4-BE49-F238E27FC236}">
              <a16:creationId xmlns:a16="http://schemas.microsoft.com/office/drawing/2014/main" id="{00000000-0008-0000-1A00-000004000000}"/>
            </a:ext>
          </a:extLst>
        </xdr:cNvPr>
        <xdr:cNvSpPr/>
      </xdr:nvSpPr>
      <xdr:spPr>
        <a:xfrm>
          <a:off x="7181850" y="371475"/>
          <a:ext cx="723627" cy="210911"/>
        </a:xfrm>
        <a:prstGeom prst="rect">
          <a:avLst/>
        </a:prstGeom>
        <a:solidFill>
          <a:srgbClr val="FFFF99"/>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47625</xdr:colOff>
          <xdr:row>61</xdr:row>
          <xdr:rowOff>28575</xdr:rowOff>
        </xdr:from>
        <xdr:to>
          <xdr:col>36</xdr:col>
          <xdr:colOff>104775</xdr:colOff>
          <xdr:row>63</xdr:row>
          <xdr:rowOff>9525</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19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28575</xdr:rowOff>
        </xdr:from>
        <xdr:to>
          <xdr:col>39</xdr:col>
          <xdr:colOff>85725</xdr:colOff>
          <xdr:row>62</xdr:row>
          <xdr:rowOff>180975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19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貯蓄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142875</xdr:colOff>
          <xdr:row>61</xdr:row>
          <xdr:rowOff>28575</xdr:rowOff>
        </xdr:from>
        <xdr:to>
          <xdr:col>42</xdr:col>
          <xdr:colOff>161925</xdr:colOff>
          <xdr:row>62</xdr:row>
          <xdr:rowOff>180975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19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当座</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47</xdr:col>
      <xdr:colOff>47624</xdr:colOff>
      <xdr:row>3</xdr:row>
      <xdr:rowOff>180975</xdr:rowOff>
    </xdr:from>
    <xdr:to>
      <xdr:col>89</xdr:col>
      <xdr:colOff>57150</xdr:colOff>
      <xdr:row>26</xdr:row>
      <xdr:rowOff>66674</xdr:rowOff>
    </xdr:to>
    <xdr:sp macro="" textlink="">
      <xdr:nvSpPr>
        <xdr:cNvPr id="3" name="テキスト ボックス 2">
          <a:extLst>
            <a:ext uri="{FF2B5EF4-FFF2-40B4-BE49-F238E27FC236}">
              <a16:creationId xmlns:a16="http://schemas.microsoft.com/office/drawing/2014/main" id="{00000000-0008-0000-1C00-000003000000}"/>
            </a:ext>
          </a:extLst>
        </xdr:cNvPr>
        <xdr:cNvSpPr txBox="1"/>
      </xdr:nvSpPr>
      <xdr:spPr>
        <a:xfrm>
          <a:off x="7658099" y="752475"/>
          <a:ext cx="6810376" cy="4267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59</xdr:col>
      <xdr:colOff>57149</xdr:colOff>
      <xdr:row>6</xdr:row>
      <xdr:rowOff>93661</xdr:rowOff>
    </xdr:from>
    <xdr:to>
      <xdr:col>73</xdr:col>
      <xdr:colOff>111379</xdr:colOff>
      <xdr:row>8</xdr:row>
      <xdr:rowOff>56968</xdr:rowOff>
    </xdr:to>
    <xdr:sp macro="" textlink="">
      <xdr:nvSpPr>
        <xdr:cNvPr id="5" name="正方形/長方形 4">
          <a:extLst>
            <a:ext uri="{FF2B5EF4-FFF2-40B4-BE49-F238E27FC236}">
              <a16:creationId xmlns:a16="http://schemas.microsoft.com/office/drawing/2014/main" id="{00000000-0008-0000-1C00-000005000000}"/>
            </a:ext>
          </a:extLst>
        </xdr:cNvPr>
        <xdr:cNvSpPr/>
      </xdr:nvSpPr>
      <xdr:spPr>
        <a:xfrm>
          <a:off x="9610724" y="1236661"/>
          <a:ext cx="2321180" cy="344307"/>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１</a:t>
          </a: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代表設計者</a:t>
          </a: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被交付者）</a:t>
          </a:r>
        </a:p>
      </xdr:txBody>
    </xdr:sp>
    <xdr:clientData/>
  </xdr:twoCellAnchor>
  <xdr:twoCellAnchor>
    <xdr:from>
      <xdr:col>51</xdr:col>
      <xdr:colOff>146050</xdr:colOff>
      <xdr:row>11</xdr:row>
      <xdr:rowOff>175167</xdr:rowOff>
    </xdr:from>
    <xdr:to>
      <xdr:col>59</xdr:col>
      <xdr:colOff>6349</xdr:colOff>
      <xdr:row>13</xdr:row>
      <xdr:rowOff>132124</xdr:rowOff>
    </xdr:to>
    <xdr:sp macro="" textlink="">
      <xdr:nvSpPr>
        <xdr:cNvPr id="6" name="正方形/長方形 5">
          <a:extLst>
            <a:ext uri="{FF2B5EF4-FFF2-40B4-BE49-F238E27FC236}">
              <a16:creationId xmlns:a16="http://schemas.microsoft.com/office/drawing/2014/main" id="{00000000-0008-0000-1C00-000006000000}"/>
            </a:ext>
          </a:extLst>
        </xdr:cNvPr>
        <xdr:cNvSpPr/>
      </xdr:nvSpPr>
      <xdr:spPr>
        <a:xfrm>
          <a:off x="8242300" y="2270667"/>
          <a:ext cx="1130299" cy="337957"/>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2.</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意匠設計者</a:t>
          </a:r>
        </a:p>
      </xdr:txBody>
    </xdr:sp>
    <xdr:clientData/>
  </xdr:twoCellAnchor>
  <xdr:twoCellAnchor>
    <xdr:from>
      <xdr:col>55</xdr:col>
      <xdr:colOff>76201</xdr:colOff>
      <xdr:row>8</xdr:row>
      <xdr:rowOff>56967</xdr:rowOff>
    </xdr:from>
    <xdr:to>
      <xdr:col>66</xdr:col>
      <xdr:colOff>84265</xdr:colOff>
      <xdr:row>11</xdr:row>
      <xdr:rowOff>175166</xdr:rowOff>
    </xdr:to>
    <xdr:cxnSp macro="">
      <xdr:nvCxnSpPr>
        <xdr:cNvPr id="7" name="カギ線コネクタ 79">
          <a:extLst>
            <a:ext uri="{FF2B5EF4-FFF2-40B4-BE49-F238E27FC236}">
              <a16:creationId xmlns:a16="http://schemas.microsoft.com/office/drawing/2014/main" id="{00000000-0008-0000-1C00-000007000000}"/>
            </a:ext>
          </a:extLst>
        </xdr:cNvPr>
        <xdr:cNvCxnSpPr>
          <a:cxnSpLocks/>
          <a:stCxn id="5" idx="2"/>
          <a:endCxn id="6" idx="0"/>
        </xdr:cNvCxnSpPr>
      </xdr:nvCxnSpPr>
      <xdr:spPr>
        <a:xfrm rot="5400000">
          <a:off x="9339758" y="1048660"/>
          <a:ext cx="689699" cy="1754314"/>
        </a:xfrm>
        <a:prstGeom prst="bentConnector3">
          <a:avLst>
            <a:gd name="adj1" fmla="val 50000"/>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60</xdr:col>
      <xdr:colOff>49470</xdr:colOff>
      <xdr:row>11</xdr:row>
      <xdr:rowOff>172610</xdr:rowOff>
    </xdr:from>
    <xdr:to>
      <xdr:col>67</xdr:col>
      <xdr:colOff>95250</xdr:colOff>
      <xdr:row>13</xdr:row>
      <xdr:rowOff>145442</xdr:rowOff>
    </xdr:to>
    <xdr:sp macro="" textlink="">
      <xdr:nvSpPr>
        <xdr:cNvPr id="8" name="正方形/長方形 7">
          <a:extLst>
            <a:ext uri="{FF2B5EF4-FFF2-40B4-BE49-F238E27FC236}">
              <a16:creationId xmlns:a16="http://schemas.microsoft.com/office/drawing/2014/main" id="{00000000-0008-0000-1C00-000008000000}"/>
            </a:ext>
          </a:extLst>
        </xdr:cNvPr>
        <xdr:cNvSpPr/>
      </xdr:nvSpPr>
      <xdr:spPr>
        <a:xfrm>
          <a:off x="9764970" y="2268110"/>
          <a:ext cx="1179255" cy="353832"/>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3.</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構造設計者</a:t>
          </a:r>
        </a:p>
      </xdr:txBody>
    </xdr:sp>
    <xdr:clientData/>
  </xdr:twoCellAnchor>
  <xdr:twoCellAnchor>
    <xdr:from>
      <xdr:col>76</xdr:col>
      <xdr:colOff>120649</xdr:colOff>
      <xdr:row>11</xdr:row>
      <xdr:rowOff>173036</xdr:rowOff>
    </xdr:from>
    <xdr:to>
      <xdr:col>83</xdr:col>
      <xdr:colOff>127000</xdr:colOff>
      <xdr:row>13</xdr:row>
      <xdr:rowOff>135299</xdr:rowOff>
    </xdr:to>
    <xdr:sp macro="" textlink="">
      <xdr:nvSpPr>
        <xdr:cNvPr id="9" name="正方形/長方形 8">
          <a:extLst>
            <a:ext uri="{FF2B5EF4-FFF2-40B4-BE49-F238E27FC236}">
              <a16:creationId xmlns:a16="http://schemas.microsoft.com/office/drawing/2014/main" id="{00000000-0008-0000-1C00-000009000000}"/>
            </a:ext>
          </a:extLst>
        </xdr:cNvPr>
        <xdr:cNvSpPr/>
      </xdr:nvSpPr>
      <xdr:spPr>
        <a:xfrm>
          <a:off x="12185649" y="2268536"/>
          <a:ext cx="1117601" cy="343263"/>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5.</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電気設計者</a:t>
          </a:r>
        </a:p>
      </xdr:txBody>
    </xdr:sp>
    <xdr:clientData/>
  </xdr:twoCellAnchor>
  <xdr:twoCellAnchor>
    <xdr:from>
      <xdr:col>66</xdr:col>
      <xdr:colOff>84264</xdr:colOff>
      <xdr:row>8</xdr:row>
      <xdr:rowOff>56968</xdr:rowOff>
    </xdr:from>
    <xdr:to>
      <xdr:col>79</xdr:col>
      <xdr:colOff>142876</xdr:colOff>
      <xdr:row>10</xdr:row>
      <xdr:rowOff>17464</xdr:rowOff>
    </xdr:to>
    <xdr:cxnSp macro="">
      <xdr:nvCxnSpPr>
        <xdr:cNvPr id="10" name="カギ線コネクタ 83">
          <a:extLst>
            <a:ext uri="{FF2B5EF4-FFF2-40B4-BE49-F238E27FC236}">
              <a16:creationId xmlns:a16="http://schemas.microsoft.com/office/drawing/2014/main" id="{00000000-0008-0000-1C00-00000A000000}"/>
            </a:ext>
          </a:extLst>
        </xdr:cNvPr>
        <xdr:cNvCxnSpPr>
          <a:cxnSpLocks/>
          <a:stCxn id="5" idx="2"/>
        </xdr:cNvCxnSpPr>
      </xdr:nvCxnSpPr>
      <xdr:spPr>
        <a:xfrm rot="16200000" flipH="1">
          <a:off x="11682385" y="669897"/>
          <a:ext cx="341496" cy="2163637"/>
        </a:xfrm>
        <a:prstGeom prst="bentConnector2">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68</xdr:col>
      <xdr:colOff>116144</xdr:colOff>
      <xdr:row>11</xdr:row>
      <xdr:rowOff>170764</xdr:rowOff>
    </xdr:from>
    <xdr:to>
      <xdr:col>76</xdr:col>
      <xdr:colOff>6349</xdr:colOff>
      <xdr:row>13</xdr:row>
      <xdr:rowOff>134071</xdr:rowOff>
    </xdr:to>
    <xdr:sp macro="" textlink="">
      <xdr:nvSpPr>
        <xdr:cNvPr id="11" name="正方形/長方形 10">
          <a:extLst>
            <a:ext uri="{FF2B5EF4-FFF2-40B4-BE49-F238E27FC236}">
              <a16:creationId xmlns:a16="http://schemas.microsoft.com/office/drawing/2014/main" id="{00000000-0008-0000-1C00-00000B000000}"/>
            </a:ext>
          </a:extLst>
        </xdr:cNvPr>
        <xdr:cNvSpPr/>
      </xdr:nvSpPr>
      <xdr:spPr>
        <a:xfrm>
          <a:off x="10911144" y="2266264"/>
          <a:ext cx="1160205" cy="344307"/>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4.</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設備設計者</a:t>
          </a:r>
        </a:p>
      </xdr:txBody>
    </xdr:sp>
    <xdr:clientData/>
  </xdr:twoCellAnchor>
  <xdr:twoCellAnchor>
    <xdr:from>
      <xdr:col>75</xdr:col>
      <xdr:colOff>86997</xdr:colOff>
      <xdr:row>8</xdr:row>
      <xdr:rowOff>81606</xdr:rowOff>
    </xdr:from>
    <xdr:to>
      <xdr:col>84</xdr:col>
      <xdr:colOff>12325</xdr:colOff>
      <xdr:row>10</xdr:row>
      <xdr:rowOff>53323</xdr:rowOff>
    </xdr:to>
    <xdr:sp macro="" textlink="">
      <xdr:nvSpPr>
        <xdr:cNvPr id="12" name="テキスト ボックス 1">
          <a:extLst>
            <a:ext uri="{FF2B5EF4-FFF2-40B4-BE49-F238E27FC236}">
              <a16:creationId xmlns:a16="http://schemas.microsoft.com/office/drawing/2014/main" id="{00000000-0008-0000-1C00-00000C000000}"/>
            </a:ext>
          </a:extLst>
        </xdr:cNvPr>
        <xdr:cNvSpPr txBox="1">
          <a:spLocks noChangeArrowheads="1"/>
        </xdr:cNvSpPr>
      </xdr:nvSpPr>
      <xdr:spPr bwMode="auto">
        <a:xfrm rot="868181">
          <a:off x="11516997" y="1605606"/>
          <a:ext cx="1296928" cy="352717"/>
        </a:xfrm>
        <a:prstGeom prst="rect">
          <a:avLst/>
        </a:prstGeom>
        <a:solidFill>
          <a:schemeClr val="bg1">
            <a:lumMod val="50000"/>
          </a:schemeClr>
        </a:solidFill>
        <a:ln>
          <a:noFill/>
        </a:ln>
      </xdr:spPr>
      <xdr:txBody>
        <a:bodyPr wrap="square" anchor="ctr">
          <a:noAutofit/>
        </a:bodyPr>
        <a:lstStyle>
          <a:defPPr>
            <a:defRPr lang="ja-JP"/>
          </a:defPPr>
          <a:lvl1pPr marL="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1pPr>
          <a:lvl2pPr marL="742950" indent="-28575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2pPr>
          <a:lvl3pPr marL="1143000" indent="-22860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3pPr>
          <a:lvl4pPr marL="1600200" indent="-22860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4pPr>
          <a:lvl5pPr marL="2057400" indent="-22860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5pPr>
          <a:lvl6pPr marL="25146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6pPr>
          <a:lvl7pPr marL="29718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7pPr>
          <a:lvl8pPr marL="34290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8pPr>
          <a:lvl9pPr marL="38862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a:ln>
                <a:noFill/>
              </a:ln>
              <a:solidFill>
                <a:srgbClr val="FFFFFF"/>
              </a:solidFill>
              <a:effectLst/>
              <a:uLnTx/>
              <a:uFillTx/>
              <a:latin typeface="UD デジタル 教科書体 NP-R" panose="02020400000000000000" pitchFamily="18" charset="-128"/>
              <a:ea typeface="UD デジタル 教科書体 NP-R" panose="02020400000000000000" pitchFamily="18" charset="-128"/>
              <a:cs typeface="+mn-cs"/>
            </a:rPr>
            <a:t>（イメージ）</a:t>
          </a:r>
        </a:p>
      </xdr:txBody>
    </xdr:sp>
    <xdr:clientData/>
  </xdr:twoCellAnchor>
  <xdr:twoCellAnchor>
    <xdr:from>
      <xdr:col>79</xdr:col>
      <xdr:colOff>121311</xdr:colOff>
      <xdr:row>10</xdr:row>
      <xdr:rowOff>9704</xdr:rowOff>
    </xdr:from>
    <xdr:to>
      <xdr:col>79</xdr:col>
      <xdr:colOff>143536</xdr:colOff>
      <xdr:row>11</xdr:row>
      <xdr:rowOff>162104</xdr:rowOff>
    </xdr:to>
    <xdr:cxnSp macro="">
      <xdr:nvCxnSpPr>
        <xdr:cNvPr id="13" name="直線コネクタ 12">
          <a:extLst>
            <a:ext uri="{FF2B5EF4-FFF2-40B4-BE49-F238E27FC236}">
              <a16:creationId xmlns:a16="http://schemas.microsoft.com/office/drawing/2014/main" id="{00000000-0008-0000-1C00-00000D000000}"/>
            </a:ext>
          </a:extLst>
        </xdr:cNvPr>
        <xdr:cNvCxnSpPr/>
      </xdr:nvCxnSpPr>
      <xdr:spPr>
        <a:xfrm flipH="1">
          <a:off x="12913386" y="1914704"/>
          <a:ext cx="22225" cy="342900"/>
        </a:xfrm>
        <a:prstGeom prst="line">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71</xdr:col>
      <xdr:colOff>143536</xdr:colOff>
      <xdr:row>10</xdr:row>
      <xdr:rowOff>3354</xdr:rowOff>
    </xdr:from>
    <xdr:to>
      <xdr:col>71</xdr:col>
      <xdr:colOff>153061</xdr:colOff>
      <xdr:row>11</xdr:row>
      <xdr:rowOff>155754</xdr:rowOff>
    </xdr:to>
    <xdr:cxnSp macro="">
      <xdr:nvCxnSpPr>
        <xdr:cNvPr id="14" name="直線コネクタ 13">
          <a:extLst>
            <a:ext uri="{FF2B5EF4-FFF2-40B4-BE49-F238E27FC236}">
              <a16:creationId xmlns:a16="http://schemas.microsoft.com/office/drawing/2014/main" id="{00000000-0008-0000-1C00-00000E000000}"/>
            </a:ext>
          </a:extLst>
        </xdr:cNvPr>
        <xdr:cNvCxnSpPr/>
      </xdr:nvCxnSpPr>
      <xdr:spPr>
        <a:xfrm flipH="1">
          <a:off x="11640211" y="1908354"/>
          <a:ext cx="9525" cy="342900"/>
        </a:xfrm>
        <a:prstGeom prst="line">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editAs="oneCell">
    <xdr:from>
      <xdr:col>50</xdr:col>
      <xdr:colOff>57151</xdr:colOff>
      <xdr:row>16</xdr:row>
      <xdr:rowOff>1</xdr:rowOff>
    </xdr:from>
    <xdr:to>
      <xdr:col>88</xdr:col>
      <xdr:colOff>66675</xdr:colOff>
      <xdr:row>22</xdr:row>
      <xdr:rowOff>95251</xdr:rowOff>
    </xdr:to>
    <xdr:pic>
      <xdr:nvPicPr>
        <xdr:cNvPr id="16" name="図 15">
          <a:extLst>
            <a:ext uri="{FF2B5EF4-FFF2-40B4-BE49-F238E27FC236}">
              <a16:creationId xmlns:a16="http://schemas.microsoft.com/office/drawing/2014/main" id="{00000000-0008-0000-1C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53401" y="3048001"/>
          <a:ext cx="6162674" cy="12382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46</xdr:col>
      <xdr:colOff>0</xdr:colOff>
      <xdr:row>1</xdr:row>
      <xdr:rowOff>0</xdr:rowOff>
    </xdr:from>
    <xdr:to>
      <xdr:col>47</xdr:col>
      <xdr:colOff>0</xdr:colOff>
      <xdr:row>2</xdr:row>
      <xdr:rowOff>19050</xdr:rowOff>
    </xdr:to>
    <xdr:sp macro="" textlink="">
      <xdr:nvSpPr>
        <xdr:cNvPr id="2" name="正方形/長方形 1">
          <a:extLst>
            <a:ext uri="{FF2B5EF4-FFF2-40B4-BE49-F238E27FC236}">
              <a16:creationId xmlns:a16="http://schemas.microsoft.com/office/drawing/2014/main" id="{00000000-0008-0000-2300-000002000000}"/>
            </a:ext>
          </a:extLst>
        </xdr:cNvPr>
        <xdr:cNvSpPr/>
      </xdr:nvSpPr>
      <xdr:spPr>
        <a:xfrm>
          <a:off x="7010400" y="190500"/>
          <a:ext cx="152400" cy="209550"/>
        </a:xfrm>
        <a:prstGeom prst="rect">
          <a:avLst/>
        </a:prstGeom>
        <a:solidFill>
          <a:srgbClr val="FFFF66"/>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44</xdr:col>
      <xdr:colOff>93344</xdr:colOff>
      <xdr:row>3</xdr:row>
      <xdr:rowOff>20956</xdr:rowOff>
    </xdr:from>
    <xdr:to>
      <xdr:col>105</xdr:col>
      <xdr:colOff>89647</xdr:colOff>
      <xdr:row>6</xdr:row>
      <xdr:rowOff>56029</xdr:rowOff>
    </xdr:to>
    <xdr:sp macro="" textlink="">
      <xdr:nvSpPr>
        <xdr:cNvPr id="2" name="Text Box 334">
          <a:extLst>
            <a:ext uri="{FF2B5EF4-FFF2-40B4-BE49-F238E27FC236}">
              <a16:creationId xmlns:a16="http://schemas.microsoft.com/office/drawing/2014/main" id="{00000000-0008-0000-0800-000002000000}"/>
            </a:ext>
          </a:extLst>
        </xdr:cNvPr>
        <xdr:cNvSpPr txBox="1">
          <a:spLocks noChangeArrowheads="1"/>
        </xdr:cNvSpPr>
      </xdr:nvSpPr>
      <xdr:spPr bwMode="auto">
        <a:xfrm>
          <a:off x="7119432" y="592456"/>
          <a:ext cx="2764156" cy="606573"/>
        </a:xfrm>
        <a:prstGeom prst="rect">
          <a:avLst/>
        </a:prstGeom>
        <a:ln>
          <a:solidFill>
            <a:srgbClr val="FF0000"/>
          </a:solidFill>
          <a:headEnd/>
          <a:tailEnd/>
        </a:ln>
      </xdr:spPr>
      <xdr:style>
        <a:lnRef idx="2">
          <a:schemeClr val="accent1"/>
        </a:lnRef>
        <a:fillRef idx="1">
          <a:schemeClr val="lt1"/>
        </a:fillRef>
        <a:effectRef idx="0">
          <a:schemeClr val="accent1"/>
        </a:effectRef>
        <a:fontRef idx="minor">
          <a:schemeClr val="dk1"/>
        </a:fontRef>
      </xdr:style>
      <xdr:txBody>
        <a:bodyPr vertOverflow="clip" wrap="square" lIns="72000" tIns="72000" rIns="72000" bIns="72000" anchor="ctr" upright="1"/>
        <a:lstStyle/>
        <a:p>
          <a:pPr algn="l" rtl="0">
            <a:lnSpc>
              <a:spcPts val="1200"/>
            </a:lnSpc>
            <a:defRPr sz="1000"/>
          </a:pPr>
          <a:r>
            <a:rPr lang="ja-JP" altLang="en-US" sz="1200" b="0" i="0" u="none" strike="noStrike" baseline="0">
              <a:solidFill>
                <a:srgbClr val="FF0000"/>
              </a:solidFill>
              <a:latin typeface="ＭＳ ゴシック" pitchFamily="49" charset="-128"/>
              <a:ea typeface="ＭＳ ゴシック" pitchFamily="49" charset="-128"/>
            </a:rPr>
            <a:t>「記載要領」シートをご一読下さい。</a:t>
          </a:r>
        </a:p>
      </xdr:txBody>
    </xdr:sp>
    <xdr:clientData/>
  </xdr:twoCellAnchor>
  <xdr:twoCellAnchor>
    <xdr:from>
      <xdr:col>44</xdr:col>
      <xdr:colOff>182880</xdr:colOff>
      <xdr:row>2</xdr:row>
      <xdr:rowOff>11430</xdr:rowOff>
    </xdr:from>
    <xdr:to>
      <xdr:col>44</xdr:col>
      <xdr:colOff>638175</xdr:colOff>
      <xdr:row>2</xdr:row>
      <xdr:rowOff>169545</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6955155" y="392430"/>
          <a:ext cx="455295" cy="158115"/>
        </a:xfrm>
        <a:prstGeom prst="rect">
          <a:avLst/>
        </a:prstGeom>
        <a:solidFill>
          <a:srgbClr val="FFFF99"/>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44</xdr:col>
      <xdr:colOff>114300</xdr:colOff>
      <xdr:row>14</xdr:row>
      <xdr:rowOff>161925</xdr:rowOff>
    </xdr:from>
    <xdr:to>
      <xdr:col>84</xdr:col>
      <xdr:colOff>57150</xdr:colOff>
      <xdr:row>32</xdr:row>
      <xdr:rowOff>161925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7239000" y="2828925"/>
          <a:ext cx="6419850" cy="342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72</xdr:col>
      <xdr:colOff>149484</xdr:colOff>
      <xdr:row>87</xdr:row>
      <xdr:rowOff>123995</xdr:rowOff>
    </xdr:from>
    <xdr:to>
      <xdr:col>72</xdr:col>
      <xdr:colOff>149484</xdr:colOff>
      <xdr:row>88</xdr:row>
      <xdr:rowOff>146142</xdr:rowOff>
    </xdr:to>
    <xdr:cxnSp macro="">
      <xdr:nvCxnSpPr>
        <xdr:cNvPr id="16" name="直線コネクタ 15">
          <a:extLst>
            <a:ext uri="{FF2B5EF4-FFF2-40B4-BE49-F238E27FC236}">
              <a16:creationId xmlns:a16="http://schemas.microsoft.com/office/drawing/2014/main" id="{00000000-0008-0000-0A00-000010000000}"/>
            </a:ext>
          </a:extLst>
        </xdr:cNvPr>
        <xdr:cNvCxnSpPr/>
      </xdr:nvCxnSpPr>
      <xdr:spPr>
        <a:xfrm>
          <a:off x="11579484" y="10982495"/>
          <a:ext cx="0" cy="212647"/>
        </a:xfrm>
        <a:prstGeom prst="line">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55</xdr:col>
      <xdr:colOff>76201</xdr:colOff>
      <xdr:row>16</xdr:row>
      <xdr:rowOff>180976</xdr:rowOff>
    </xdr:from>
    <xdr:to>
      <xdr:col>69</xdr:col>
      <xdr:colOff>130431</xdr:colOff>
      <xdr:row>18</xdr:row>
      <xdr:rowOff>144283</xdr:rowOff>
    </xdr:to>
    <xdr:sp macro="" textlink="">
      <xdr:nvSpPr>
        <xdr:cNvPr id="92" name="正方形/長方形 91">
          <a:extLst>
            <a:ext uri="{FF2B5EF4-FFF2-40B4-BE49-F238E27FC236}">
              <a16:creationId xmlns:a16="http://schemas.microsoft.com/office/drawing/2014/main" id="{00000000-0008-0000-0A00-00005C000000}"/>
            </a:ext>
          </a:extLst>
        </xdr:cNvPr>
        <xdr:cNvSpPr/>
      </xdr:nvSpPr>
      <xdr:spPr>
        <a:xfrm>
          <a:off x="8982076" y="3228976"/>
          <a:ext cx="2321180" cy="344307"/>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１</a:t>
          </a: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代表設計者</a:t>
          </a: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被交付者）</a:t>
          </a:r>
        </a:p>
      </xdr:txBody>
    </xdr:sp>
    <xdr:clientData/>
  </xdr:twoCellAnchor>
  <xdr:twoCellAnchor>
    <xdr:from>
      <xdr:col>47</xdr:col>
      <xdr:colOff>81643</xdr:colOff>
      <xdr:row>22</xdr:row>
      <xdr:rowOff>63500</xdr:rowOff>
    </xdr:from>
    <xdr:to>
      <xdr:col>55</xdr:col>
      <xdr:colOff>28576</xdr:colOff>
      <xdr:row>24</xdr:row>
      <xdr:rowOff>28939</xdr:rowOff>
    </xdr:to>
    <xdr:sp macro="" textlink="">
      <xdr:nvSpPr>
        <xdr:cNvPr id="93" name="正方形/長方形 92">
          <a:extLst>
            <a:ext uri="{FF2B5EF4-FFF2-40B4-BE49-F238E27FC236}">
              <a16:creationId xmlns:a16="http://schemas.microsoft.com/office/drawing/2014/main" id="{00000000-0008-0000-0A00-00005D000000}"/>
            </a:ext>
          </a:extLst>
        </xdr:cNvPr>
        <xdr:cNvSpPr/>
      </xdr:nvSpPr>
      <xdr:spPr>
        <a:xfrm>
          <a:off x="7329714" y="4254500"/>
          <a:ext cx="1180648" cy="346439"/>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2.</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意匠設計者</a:t>
          </a:r>
        </a:p>
      </xdr:txBody>
    </xdr:sp>
    <xdr:clientData/>
  </xdr:twoCellAnchor>
  <xdr:twoCellAnchor>
    <xdr:from>
      <xdr:col>51</xdr:col>
      <xdr:colOff>55110</xdr:colOff>
      <xdr:row>18</xdr:row>
      <xdr:rowOff>144282</xdr:rowOff>
    </xdr:from>
    <xdr:to>
      <xdr:col>62</xdr:col>
      <xdr:colOff>103317</xdr:colOff>
      <xdr:row>22</xdr:row>
      <xdr:rowOff>63499</xdr:rowOff>
    </xdr:to>
    <xdr:cxnSp macro="">
      <xdr:nvCxnSpPr>
        <xdr:cNvPr id="94" name="カギ線コネクタ 79">
          <a:extLst>
            <a:ext uri="{FF2B5EF4-FFF2-40B4-BE49-F238E27FC236}">
              <a16:creationId xmlns:a16="http://schemas.microsoft.com/office/drawing/2014/main" id="{00000000-0008-0000-0A00-00005E000000}"/>
            </a:ext>
          </a:extLst>
        </xdr:cNvPr>
        <xdr:cNvCxnSpPr>
          <a:cxnSpLocks/>
          <a:stCxn id="92" idx="2"/>
          <a:endCxn id="93" idx="0"/>
        </xdr:cNvCxnSpPr>
      </xdr:nvCxnSpPr>
      <xdr:spPr>
        <a:xfrm rot="5400000">
          <a:off x="8451712" y="3041609"/>
          <a:ext cx="681217" cy="1744564"/>
        </a:xfrm>
        <a:prstGeom prst="bentConnector3">
          <a:avLst>
            <a:gd name="adj1" fmla="val 50000"/>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55</xdr:col>
      <xdr:colOff>68036</xdr:colOff>
      <xdr:row>22</xdr:row>
      <xdr:rowOff>48532</xdr:rowOff>
    </xdr:from>
    <xdr:to>
      <xdr:col>63</xdr:col>
      <xdr:colOff>73480</xdr:colOff>
      <xdr:row>24</xdr:row>
      <xdr:rowOff>1</xdr:rowOff>
    </xdr:to>
    <xdr:sp macro="" textlink="">
      <xdr:nvSpPr>
        <xdr:cNvPr id="95" name="正方形/長方形 94">
          <a:extLst>
            <a:ext uri="{FF2B5EF4-FFF2-40B4-BE49-F238E27FC236}">
              <a16:creationId xmlns:a16="http://schemas.microsoft.com/office/drawing/2014/main" id="{00000000-0008-0000-0A00-00005F000000}"/>
            </a:ext>
          </a:extLst>
        </xdr:cNvPr>
        <xdr:cNvSpPr/>
      </xdr:nvSpPr>
      <xdr:spPr>
        <a:xfrm>
          <a:off x="8300357" y="4239532"/>
          <a:ext cx="1202873" cy="332469"/>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3.</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構造</a:t>
          </a:r>
          <a:r>
            <a:rPr kumimoji="1" lang="ja-JP" altLang="ja-JP" sz="1200" b="0" i="0" kern="1200" baseline="0">
              <a:solidFill>
                <a:schemeClr val="tx1"/>
              </a:solidFill>
              <a:effectLst/>
              <a:latin typeface="UD デジタル 教科書体 NP-R" panose="02020400000000000000" pitchFamily="18" charset="-128"/>
              <a:ea typeface="UD デジタル 教科書体 NP-R" panose="02020400000000000000" pitchFamily="18" charset="-128"/>
              <a:cs typeface="+mn-cs"/>
            </a:rPr>
            <a:t>設計者</a:t>
          </a:r>
          <a:endParaRPr kumimoji="1" lang="ja-JP" altLang="en-US" sz="1200" b="0" i="0" u="none" strike="noStrike" kern="1200" cap="none" spc="0" normalizeH="0" baseline="0">
            <a:ln>
              <a:noFill/>
            </a:ln>
            <a:solidFill>
              <a:schemeClr val="tx1"/>
            </a:solidFill>
            <a:effectLst/>
            <a:uLnTx/>
            <a:uFillTx/>
            <a:latin typeface="UD デジタル 教科書体 NP-R" panose="02020400000000000000" pitchFamily="18" charset="-128"/>
            <a:ea typeface="UD デジタル 教科書体 NP-R" panose="02020400000000000000" pitchFamily="18" charset="-128"/>
            <a:cs typeface="+mn-cs"/>
          </a:endParaRPr>
        </a:p>
      </xdr:txBody>
    </xdr:sp>
    <xdr:clientData/>
  </xdr:twoCellAnchor>
  <xdr:twoCellAnchor>
    <xdr:from>
      <xdr:col>72</xdr:col>
      <xdr:colOff>25401</xdr:colOff>
      <xdr:row>22</xdr:row>
      <xdr:rowOff>38101</xdr:rowOff>
    </xdr:from>
    <xdr:to>
      <xdr:col>80</xdr:col>
      <xdr:colOff>95250</xdr:colOff>
      <xdr:row>24</xdr:row>
      <xdr:rowOff>364</xdr:rowOff>
    </xdr:to>
    <xdr:sp macro="" textlink="">
      <xdr:nvSpPr>
        <xdr:cNvPr id="96" name="正方形/長方形 95">
          <a:extLst>
            <a:ext uri="{FF2B5EF4-FFF2-40B4-BE49-F238E27FC236}">
              <a16:creationId xmlns:a16="http://schemas.microsoft.com/office/drawing/2014/main" id="{00000000-0008-0000-0A00-000060000000}"/>
            </a:ext>
          </a:extLst>
        </xdr:cNvPr>
        <xdr:cNvSpPr/>
      </xdr:nvSpPr>
      <xdr:spPr>
        <a:xfrm>
          <a:off x="10802258" y="4229101"/>
          <a:ext cx="1267278" cy="343263"/>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5.</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電気設計者</a:t>
          </a:r>
        </a:p>
      </xdr:txBody>
    </xdr:sp>
    <xdr:clientData/>
  </xdr:twoCellAnchor>
  <xdr:twoCellAnchor>
    <xdr:from>
      <xdr:col>62</xdr:col>
      <xdr:colOff>106491</xdr:colOff>
      <xdr:row>18</xdr:row>
      <xdr:rowOff>144283</xdr:rowOff>
    </xdr:from>
    <xdr:to>
      <xdr:col>76</xdr:col>
      <xdr:colOff>3</xdr:colOff>
      <xdr:row>20</xdr:row>
      <xdr:rowOff>104779</xdr:rowOff>
    </xdr:to>
    <xdr:cxnSp macro="">
      <xdr:nvCxnSpPr>
        <xdr:cNvPr id="97" name="カギ線コネクタ 83">
          <a:extLst>
            <a:ext uri="{FF2B5EF4-FFF2-40B4-BE49-F238E27FC236}">
              <a16:creationId xmlns:a16="http://schemas.microsoft.com/office/drawing/2014/main" id="{00000000-0008-0000-0A00-000061000000}"/>
            </a:ext>
          </a:extLst>
        </xdr:cNvPr>
        <xdr:cNvCxnSpPr>
          <a:cxnSpLocks/>
          <a:stCxn id="92" idx="2"/>
        </xdr:cNvCxnSpPr>
      </xdr:nvCxnSpPr>
      <xdr:spPr>
        <a:xfrm rot="16200000" flipH="1">
          <a:off x="11055324" y="2663800"/>
          <a:ext cx="341496" cy="2160462"/>
        </a:xfrm>
        <a:prstGeom prst="bentConnector2">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64</xdr:col>
      <xdr:colOff>12700</xdr:colOff>
      <xdr:row>22</xdr:row>
      <xdr:rowOff>42179</xdr:rowOff>
    </xdr:from>
    <xdr:to>
      <xdr:col>71</xdr:col>
      <xdr:colOff>60327</xdr:colOff>
      <xdr:row>24</xdr:row>
      <xdr:rowOff>5486</xdr:rowOff>
    </xdr:to>
    <xdr:sp macro="" textlink="">
      <xdr:nvSpPr>
        <xdr:cNvPr id="98" name="正方形/長方形 97">
          <a:extLst>
            <a:ext uri="{FF2B5EF4-FFF2-40B4-BE49-F238E27FC236}">
              <a16:creationId xmlns:a16="http://schemas.microsoft.com/office/drawing/2014/main" id="{00000000-0008-0000-0A00-000062000000}"/>
            </a:ext>
          </a:extLst>
        </xdr:cNvPr>
        <xdr:cNvSpPr/>
      </xdr:nvSpPr>
      <xdr:spPr>
        <a:xfrm>
          <a:off x="10172700" y="4233179"/>
          <a:ext cx="1158877" cy="344307"/>
        </a:xfrm>
        <a:prstGeom prst="rect">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4.</a:t>
          </a:r>
          <a:r>
            <a:rPr kumimoji="1" lang="ja-JP" altLang="en-US" sz="1200" b="0" i="0" u="none" strike="noStrike" kern="1200" cap="none" spc="0" normalizeH="0" baseline="0">
              <a:ln>
                <a:noFill/>
              </a:ln>
              <a:solidFill>
                <a:srgbClr val="000000"/>
              </a:solidFill>
              <a:effectLst/>
              <a:uLnTx/>
              <a:uFillTx/>
              <a:latin typeface="UD デジタル 教科書体 NP-R" panose="02020400000000000000" pitchFamily="18" charset="-128"/>
              <a:ea typeface="UD デジタル 教科書体 NP-R" panose="02020400000000000000" pitchFamily="18" charset="-128"/>
              <a:cs typeface="+mn-cs"/>
            </a:rPr>
            <a:t>設備設計者</a:t>
          </a:r>
          <a:endParaRPr kumimoji="1" lang="ja-JP" altLang="en-US" sz="1200" b="0" i="0" u="none" strike="noStrike" kern="1200" cap="none" spc="0" normalizeH="0" baseline="0">
            <a:ln>
              <a:noFill/>
            </a:ln>
            <a:solidFill>
              <a:schemeClr val="tx1"/>
            </a:solidFill>
            <a:effectLst/>
            <a:uLnTx/>
            <a:uFillTx/>
            <a:latin typeface="UD デジタル 教科書体 NP-R" panose="02020400000000000000" pitchFamily="18" charset="-128"/>
            <a:ea typeface="UD デジタル 教科書体 NP-R" panose="02020400000000000000" pitchFamily="18" charset="-128"/>
            <a:cs typeface="+mn-cs"/>
          </a:endParaRPr>
        </a:p>
      </xdr:txBody>
    </xdr:sp>
    <xdr:clientData/>
  </xdr:twoCellAnchor>
  <xdr:twoCellAnchor>
    <xdr:from>
      <xdr:col>72</xdr:col>
      <xdr:colOff>55424</xdr:colOff>
      <xdr:row>18</xdr:row>
      <xdr:rowOff>157414</xdr:rowOff>
    </xdr:from>
    <xdr:to>
      <xdr:col>80</xdr:col>
      <xdr:colOff>129843</xdr:colOff>
      <xdr:row>20</xdr:row>
      <xdr:rowOff>137544</xdr:rowOff>
    </xdr:to>
    <xdr:sp macro="" textlink="">
      <xdr:nvSpPr>
        <xdr:cNvPr id="99" name="テキスト ボックス 1">
          <a:extLst>
            <a:ext uri="{FF2B5EF4-FFF2-40B4-BE49-F238E27FC236}">
              <a16:creationId xmlns:a16="http://schemas.microsoft.com/office/drawing/2014/main" id="{00000000-0008-0000-0A00-000063000000}"/>
            </a:ext>
          </a:extLst>
        </xdr:cNvPr>
        <xdr:cNvSpPr txBox="1">
          <a:spLocks noChangeArrowheads="1"/>
        </xdr:cNvSpPr>
      </xdr:nvSpPr>
      <xdr:spPr bwMode="auto">
        <a:xfrm rot="868181">
          <a:off x="11158853" y="3586414"/>
          <a:ext cx="1308133" cy="361130"/>
        </a:xfrm>
        <a:prstGeom prst="rect">
          <a:avLst/>
        </a:prstGeom>
        <a:solidFill>
          <a:schemeClr val="bg1">
            <a:lumMod val="50000"/>
          </a:schemeClr>
        </a:solidFill>
        <a:ln>
          <a:noFill/>
        </a:ln>
      </xdr:spPr>
      <xdr:txBody>
        <a:bodyPr wrap="square" anchor="ctr">
          <a:noAutofit/>
        </a:bodyPr>
        <a:lstStyle>
          <a:defPPr>
            <a:defRPr lang="ja-JP"/>
          </a:defPPr>
          <a:lvl1pPr marL="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1pPr>
          <a:lvl2pPr marL="742950" indent="-28575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2pPr>
          <a:lvl3pPr marL="1143000" indent="-22860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3pPr>
          <a:lvl4pPr marL="1600200" indent="-22860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4pPr>
          <a:lvl5pPr marL="2057400" indent="-228600" algn="l" defTabSz="914400" rtl="0" eaLnBrk="0" latinLnBrk="0" hangingPunct="0">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5pPr>
          <a:lvl6pPr marL="25146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6pPr>
          <a:lvl7pPr marL="29718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7pPr>
          <a:lvl8pPr marL="34290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8pPr>
          <a:lvl9pPr marL="3886200" indent="-228600" algn="ctr" defTabSz="914400" rtl="0" eaLnBrk="0" fontAlgn="base" latinLnBrk="0" hangingPunct="0">
            <a:spcBef>
              <a:spcPct val="0"/>
            </a:spcBef>
            <a:spcAft>
              <a:spcPct val="0"/>
            </a:spcAft>
            <a:defRPr kumimoji="1" sz="1000" kern="1200">
              <a:solidFill>
                <a:schemeClr val="tx1"/>
              </a:solidFill>
              <a:latin typeface="ＭＳ Ｐゴシック" panose="020B0600070205080204" pitchFamily="50" charset="-128"/>
              <a:ea typeface="ＭＳ Ｐゴシック" panose="020B0600070205080204" pitchFamily="50" charset="-128"/>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a:ln>
                <a:noFill/>
              </a:ln>
              <a:solidFill>
                <a:srgbClr val="FFFFFF"/>
              </a:solidFill>
              <a:effectLst/>
              <a:uLnTx/>
              <a:uFillTx/>
              <a:latin typeface="UD デジタル 教科書体 NP-R" panose="02020400000000000000" pitchFamily="18" charset="-128"/>
              <a:ea typeface="UD デジタル 教科書体 NP-R" panose="02020400000000000000" pitchFamily="18" charset="-128"/>
              <a:cs typeface="+mn-cs"/>
            </a:rPr>
            <a:t>（イメージ）</a:t>
          </a:r>
        </a:p>
      </xdr:txBody>
    </xdr:sp>
    <xdr:clientData/>
  </xdr:twoCellAnchor>
  <xdr:twoCellAnchor>
    <xdr:from>
      <xdr:col>60</xdr:col>
      <xdr:colOff>6350</xdr:colOff>
      <xdr:row>18</xdr:row>
      <xdr:rowOff>133351</xdr:rowOff>
    </xdr:from>
    <xdr:to>
      <xdr:col>62</xdr:col>
      <xdr:colOff>107154</xdr:colOff>
      <xdr:row>22</xdr:row>
      <xdr:rowOff>64843</xdr:rowOff>
    </xdr:to>
    <xdr:cxnSp macro="">
      <xdr:nvCxnSpPr>
        <xdr:cNvPr id="100" name="カギ線コネクタ 81">
          <a:extLst>
            <a:ext uri="{FF2B5EF4-FFF2-40B4-BE49-F238E27FC236}">
              <a16:creationId xmlns:a16="http://schemas.microsoft.com/office/drawing/2014/main" id="{00000000-0008-0000-0A00-000064000000}"/>
            </a:ext>
          </a:extLst>
        </xdr:cNvPr>
        <xdr:cNvCxnSpPr>
          <a:cxnSpLocks/>
        </xdr:cNvCxnSpPr>
      </xdr:nvCxnSpPr>
      <xdr:spPr>
        <a:xfrm rot="5400000">
          <a:off x="9587431" y="3696770"/>
          <a:ext cx="693492" cy="424654"/>
        </a:xfrm>
        <a:prstGeom prst="bentConnector3">
          <a:avLst>
            <a:gd name="adj1" fmla="val 50000"/>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75</xdr:col>
      <xdr:colOff>143538</xdr:colOff>
      <xdr:row>20</xdr:row>
      <xdr:rowOff>93844</xdr:rowOff>
    </xdr:from>
    <xdr:to>
      <xdr:col>76</xdr:col>
      <xdr:colOff>663</xdr:colOff>
      <xdr:row>22</xdr:row>
      <xdr:rowOff>55744</xdr:rowOff>
    </xdr:to>
    <xdr:cxnSp macro="">
      <xdr:nvCxnSpPr>
        <xdr:cNvPr id="101" name="直線コネクタ 100">
          <a:extLst>
            <a:ext uri="{FF2B5EF4-FFF2-40B4-BE49-F238E27FC236}">
              <a16:creationId xmlns:a16="http://schemas.microsoft.com/office/drawing/2014/main" id="{00000000-0008-0000-0A00-000065000000}"/>
            </a:ext>
          </a:extLst>
        </xdr:cNvPr>
        <xdr:cNvCxnSpPr/>
      </xdr:nvCxnSpPr>
      <xdr:spPr>
        <a:xfrm flipH="1">
          <a:off x="12287913" y="3903844"/>
          <a:ext cx="19050" cy="342900"/>
        </a:xfrm>
        <a:prstGeom prst="line">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68</xdr:col>
      <xdr:colOff>663</xdr:colOff>
      <xdr:row>20</xdr:row>
      <xdr:rowOff>84319</xdr:rowOff>
    </xdr:from>
    <xdr:to>
      <xdr:col>68</xdr:col>
      <xdr:colOff>7013</xdr:colOff>
      <xdr:row>22</xdr:row>
      <xdr:rowOff>46219</xdr:rowOff>
    </xdr:to>
    <xdr:cxnSp macro="">
      <xdr:nvCxnSpPr>
        <xdr:cNvPr id="102" name="直線コネクタ 101">
          <a:extLst>
            <a:ext uri="{FF2B5EF4-FFF2-40B4-BE49-F238E27FC236}">
              <a16:creationId xmlns:a16="http://schemas.microsoft.com/office/drawing/2014/main" id="{00000000-0008-0000-0A00-000066000000}"/>
            </a:ext>
          </a:extLst>
        </xdr:cNvPr>
        <xdr:cNvCxnSpPr/>
      </xdr:nvCxnSpPr>
      <xdr:spPr>
        <a:xfrm flipH="1">
          <a:off x="11011563" y="3894319"/>
          <a:ext cx="6350" cy="342900"/>
        </a:xfrm>
        <a:prstGeom prst="line">
          <a:avLst/>
        </a:prstGeom>
        <a:ln/>
      </xdr:spPr>
      <xdr:style>
        <a:lnRef idx="1">
          <a:schemeClr val="accent6"/>
        </a:lnRef>
        <a:fillRef idx="0">
          <a:schemeClr val="accent6"/>
        </a:fillRef>
        <a:effectRef idx="0">
          <a:schemeClr val="accent6"/>
        </a:effectRef>
        <a:fontRef idx="minor">
          <a:schemeClr val="tx1"/>
        </a:fontRef>
      </xdr:style>
    </xdr:cxnSp>
    <xdr:clientData/>
  </xdr:twoCellAnchor>
  <xdr:twoCellAnchor editAs="oneCell">
    <xdr:from>
      <xdr:col>46</xdr:col>
      <xdr:colOff>57150</xdr:colOff>
      <xdr:row>25</xdr:row>
      <xdr:rowOff>64687</xdr:rowOff>
    </xdr:from>
    <xdr:to>
      <xdr:col>83</xdr:col>
      <xdr:colOff>28575</xdr:colOff>
      <xdr:row>31</xdr:row>
      <xdr:rowOff>152400</xdr:rowOff>
    </xdr:to>
    <xdr:pic>
      <xdr:nvPicPr>
        <xdr:cNvPr id="105" name="図 104">
          <a:extLst>
            <a:ext uri="{FF2B5EF4-FFF2-40B4-BE49-F238E27FC236}">
              <a16:creationId xmlns:a16="http://schemas.microsoft.com/office/drawing/2014/main" id="{00000000-0008-0000-0A00-00006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5700" y="4827187"/>
          <a:ext cx="5962650" cy="12307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45</xdr:col>
      <xdr:colOff>0</xdr:colOff>
      <xdr:row>1</xdr:row>
      <xdr:rowOff>0</xdr:rowOff>
    </xdr:from>
    <xdr:to>
      <xdr:col>46</xdr:col>
      <xdr:colOff>0</xdr:colOff>
      <xdr:row>2</xdr:row>
      <xdr:rowOff>19050</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6225540" y="251460"/>
          <a:ext cx="495300" cy="171450"/>
        </a:xfrm>
        <a:prstGeom prst="rect">
          <a:avLst/>
        </a:prstGeom>
        <a:solidFill>
          <a:srgbClr val="FFFF99"/>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44</xdr:col>
      <xdr:colOff>150495</xdr:colOff>
      <xdr:row>1</xdr:row>
      <xdr:rowOff>177165</xdr:rowOff>
    </xdr:from>
    <xdr:to>
      <xdr:col>46</xdr:col>
      <xdr:colOff>9252</xdr:colOff>
      <xdr:row>3</xdr:row>
      <xdr:rowOff>7076</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a:xfrm>
          <a:off x="6856095" y="367665"/>
          <a:ext cx="163557" cy="210911"/>
        </a:xfrm>
        <a:prstGeom prst="rect">
          <a:avLst/>
        </a:prstGeom>
        <a:solidFill>
          <a:srgbClr val="FFFF99"/>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45</xdr:col>
      <xdr:colOff>0</xdr:colOff>
      <xdr:row>1</xdr:row>
      <xdr:rowOff>0</xdr:rowOff>
    </xdr:from>
    <xdr:to>
      <xdr:col>46</xdr:col>
      <xdr:colOff>0</xdr:colOff>
      <xdr:row>2</xdr:row>
      <xdr:rowOff>19050</xdr:rowOff>
    </xdr:to>
    <xdr:sp macro="" textlink="">
      <xdr:nvSpPr>
        <xdr:cNvPr id="2" name="正方形/長方形 1">
          <a:extLst>
            <a:ext uri="{FF2B5EF4-FFF2-40B4-BE49-F238E27FC236}">
              <a16:creationId xmlns:a16="http://schemas.microsoft.com/office/drawing/2014/main" id="{00000000-0008-0000-1300-000002000000}"/>
            </a:ext>
          </a:extLst>
        </xdr:cNvPr>
        <xdr:cNvSpPr/>
      </xdr:nvSpPr>
      <xdr:spPr>
        <a:xfrm>
          <a:off x="6225540" y="251460"/>
          <a:ext cx="495300" cy="171450"/>
        </a:xfrm>
        <a:prstGeom prst="rect">
          <a:avLst/>
        </a:prstGeom>
        <a:solidFill>
          <a:srgbClr val="FFFF66"/>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46</xdr:col>
      <xdr:colOff>0</xdr:colOff>
      <xdr:row>1</xdr:row>
      <xdr:rowOff>0</xdr:rowOff>
    </xdr:from>
    <xdr:to>
      <xdr:col>47</xdr:col>
      <xdr:colOff>0</xdr:colOff>
      <xdr:row>2</xdr:row>
      <xdr:rowOff>19050</xdr:rowOff>
    </xdr:to>
    <xdr:sp macro="" textlink="">
      <xdr:nvSpPr>
        <xdr:cNvPr id="2" name="正方形/長方形 1">
          <a:extLst>
            <a:ext uri="{FF2B5EF4-FFF2-40B4-BE49-F238E27FC236}">
              <a16:creationId xmlns:a16="http://schemas.microsoft.com/office/drawing/2014/main" id="{00000000-0008-0000-1400-000002000000}"/>
            </a:ext>
          </a:extLst>
        </xdr:cNvPr>
        <xdr:cNvSpPr/>
      </xdr:nvSpPr>
      <xdr:spPr>
        <a:xfrm>
          <a:off x="7448550" y="190500"/>
          <a:ext cx="161925" cy="209550"/>
        </a:xfrm>
        <a:prstGeom prst="rect">
          <a:avLst/>
        </a:prstGeom>
        <a:solidFill>
          <a:srgbClr val="FFFF66"/>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45</xdr:col>
      <xdr:colOff>0</xdr:colOff>
      <xdr:row>1</xdr:row>
      <xdr:rowOff>180975</xdr:rowOff>
    </xdr:from>
    <xdr:to>
      <xdr:col>45</xdr:col>
      <xdr:colOff>723627</xdr:colOff>
      <xdr:row>3</xdr:row>
      <xdr:rowOff>10886</xdr:rowOff>
    </xdr:to>
    <xdr:sp macro="" textlink="">
      <xdr:nvSpPr>
        <xdr:cNvPr id="2" name="正方形/長方形 1">
          <a:extLst>
            <a:ext uri="{FF2B5EF4-FFF2-40B4-BE49-F238E27FC236}">
              <a16:creationId xmlns:a16="http://schemas.microsoft.com/office/drawing/2014/main" id="{00000000-0008-0000-1500-000002000000}"/>
            </a:ext>
          </a:extLst>
        </xdr:cNvPr>
        <xdr:cNvSpPr/>
      </xdr:nvSpPr>
      <xdr:spPr>
        <a:xfrm>
          <a:off x="7480300" y="371475"/>
          <a:ext cx="723627" cy="210911"/>
        </a:xfrm>
        <a:prstGeom prst="rect">
          <a:avLst/>
        </a:prstGeom>
        <a:solidFill>
          <a:srgbClr val="FFFF99"/>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46</xdr:col>
      <xdr:colOff>0</xdr:colOff>
      <xdr:row>0</xdr:row>
      <xdr:rowOff>171450</xdr:rowOff>
    </xdr:from>
    <xdr:to>
      <xdr:col>47</xdr:col>
      <xdr:colOff>0</xdr:colOff>
      <xdr:row>2</xdr:row>
      <xdr:rowOff>0</xdr:rowOff>
    </xdr:to>
    <xdr:sp macro="" textlink="">
      <xdr:nvSpPr>
        <xdr:cNvPr id="2" name="正方形/長方形 1">
          <a:extLst>
            <a:ext uri="{FF2B5EF4-FFF2-40B4-BE49-F238E27FC236}">
              <a16:creationId xmlns:a16="http://schemas.microsoft.com/office/drawing/2014/main" id="{00000000-0008-0000-1700-000002000000}"/>
            </a:ext>
          </a:extLst>
        </xdr:cNvPr>
        <xdr:cNvSpPr/>
      </xdr:nvSpPr>
      <xdr:spPr>
        <a:xfrm>
          <a:off x="7658100" y="171450"/>
          <a:ext cx="800100" cy="209550"/>
        </a:xfrm>
        <a:prstGeom prst="rect">
          <a:avLst/>
        </a:prstGeom>
        <a:solidFill>
          <a:srgbClr val="FFFF66"/>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2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2"/>
  <sheetViews>
    <sheetView showGridLines="0" tabSelected="1" zoomScaleNormal="100" zoomScaleSheetLayoutView="100" workbookViewId="0"/>
  </sheetViews>
  <sheetFormatPr defaultColWidth="8.875" defaultRowHeight="13.5"/>
  <cols>
    <col min="1" max="1" width="80.125" style="9" customWidth="1"/>
    <col min="2" max="16384" width="8.875" style="9"/>
  </cols>
  <sheetData>
    <row r="1" spans="1:3" ht="24.6" customHeight="1">
      <c r="A1" s="60" t="s">
        <v>2367</v>
      </c>
    </row>
    <row r="2" spans="1:3" ht="24.6" customHeight="1">
      <c r="A2" s="60" t="s">
        <v>0</v>
      </c>
    </row>
    <row r="3" spans="1:3" ht="21" customHeight="1">
      <c r="A3" s="61" t="s">
        <v>1</v>
      </c>
    </row>
    <row r="4" spans="1:3" ht="21.6" customHeight="1">
      <c r="A4" s="66" t="s">
        <v>2</v>
      </c>
      <c r="C4" s="193"/>
    </row>
    <row r="5" spans="1:3" ht="21" customHeight="1">
      <c r="A5" s="194" t="s">
        <v>3</v>
      </c>
    </row>
    <row r="6" spans="1:3" ht="21" customHeight="1">
      <c r="A6" s="194" t="s">
        <v>4</v>
      </c>
    </row>
    <row r="7" spans="1:3" ht="21" customHeight="1">
      <c r="A7" s="446" t="s">
        <v>5</v>
      </c>
    </row>
    <row r="8" spans="1:3" ht="21" customHeight="1">
      <c r="A8" s="446" t="s">
        <v>2514</v>
      </c>
    </row>
    <row r="9" spans="1:3" ht="21" customHeight="1">
      <c r="A9" s="446" t="s">
        <v>2515</v>
      </c>
    </row>
    <row r="10" spans="1:3" ht="21" customHeight="1">
      <c r="A10" s="446" t="s">
        <v>2516</v>
      </c>
    </row>
    <row r="11" spans="1:3" ht="21" customHeight="1">
      <c r="A11" s="446" t="s">
        <v>2517</v>
      </c>
    </row>
    <row r="12" spans="1:3" ht="21" customHeight="1">
      <c r="A12" s="446" t="s">
        <v>2518</v>
      </c>
    </row>
    <row r="13" spans="1:3" ht="21" customHeight="1">
      <c r="A13" s="446" t="s">
        <v>2519</v>
      </c>
    </row>
    <row r="14" spans="1:3" ht="21" customHeight="1">
      <c r="A14" s="446" t="s">
        <v>2520</v>
      </c>
    </row>
    <row r="15" spans="1:3" ht="21" customHeight="1">
      <c r="A15" s="446" t="s">
        <v>6</v>
      </c>
    </row>
    <row r="16" spans="1:3" ht="21" customHeight="1">
      <c r="A16" s="194" t="s">
        <v>7</v>
      </c>
    </row>
    <row r="17" spans="1:1" ht="21" customHeight="1">
      <c r="A17" s="194" t="s">
        <v>8</v>
      </c>
    </row>
    <row r="18" spans="1:1" ht="21" customHeight="1">
      <c r="A18" s="194" t="s">
        <v>9</v>
      </c>
    </row>
    <row r="19" spans="1:1" ht="21" customHeight="1">
      <c r="A19" s="194" t="s">
        <v>2509</v>
      </c>
    </row>
    <row r="20" spans="1:1" ht="21" customHeight="1">
      <c r="A20" s="194" t="s">
        <v>2531</v>
      </c>
    </row>
    <row r="21" spans="1:1" ht="21" customHeight="1">
      <c r="A21" s="194" t="s">
        <v>2522</v>
      </c>
    </row>
    <row r="22" spans="1:1" ht="21" customHeight="1">
      <c r="A22" s="194" t="s">
        <v>2510</v>
      </c>
    </row>
    <row r="23" spans="1:1" ht="21" customHeight="1">
      <c r="A23" s="447" t="s">
        <v>2511</v>
      </c>
    </row>
    <row r="24" spans="1:1" ht="21" customHeight="1">
      <c r="A24" s="447" t="s">
        <v>2523</v>
      </c>
    </row>
    <row r="25" spans="1:1" ht="21" customHeight="1">
      <c r="A25" s="445" t="s">
        <v>2512</v>
      </c>
    </row>
    <row r="26" spans="1:1" ht="21" customHeight="1">
      <c r="A26" s="445" t="s">
        <v>2524</v>
      </c>
    </row>
    <row r="27" spans="1:1" ht="21" customHeight="1">
      <c r="A27" s="445" t="s">
        <v>2525</v>
      </c>
    </row>
    <row r="28" spans="1:1" ht="21" customHeight="1">
      <c r="A28" s="445" t="s">
        <v>2526</v>
      </c>
    </row>
    <row r="29" spans="1:1" ht="21" customHeight="1">
      <c r="A29" s="445" t="s">
        <v>2527</v>
      </c>
    </row>
    <row r="30" spans="1:1" ht="21" customHeight="1">
      <c r="A30" s="445" t="s">
        <v>2528</v>
      </c>
    </row>
    <row r="31" spans="1:1" ht="21" customHeight="1">
      <c r="A31" s="445" t="s">
        <v>2529</v>
      </c>
    </row>
    <row r="32" spans="1:1" ht="21" customHeight="1">
      <c r="A32" s="194" t="s">
        <v>2513</v>
      </c>
    </row>
  </sheetData>
  <phoneticPr fontId="54"/>
  <hyperlinks>
    <hyperlink ref="A5" location="記載要領!A1" display="記載要領" xr:uid="{00000000-0004-0000-0000-000001000000}"/>
    <hyperlink ref="A6" location="基本情報!A1" display="基本情報入力シート" xr:uid="{00000000-0004-0000-0000-000002000000}"/>
    <hyperlink ref="A7" location="'第1号(交付申請) '!A1" display="【第１号様式】助成金交付申請書" xr:uid="{00000000-0004-0000-0000-000003000000}"/>
    <hyperlink ref="A17" location="第6号様式!A1" display="【第６号様式】助成事業承継承認申請書" xr:uid="{00000000-0004-0000-0000-000004000000}"/>
    <hyperlink ref="A18" location="第8号様式!A1" display="【第８号様式】被交付者情報の変更届出書" xr:uid="{00000000-0004-0000-0000-000005000000}"/>
    <hyperlink ref="A22" location="第11号様式!A1" display="【第11号様式】助成事業廃止届出書" xr:uid="{00000000-0004-0000-0000-000006000000}"/>
    <hyperlink ref="A23" location="第12号様式!A1" display="【第12号様式】助成事業変更申請書" xr:uid="{00000000-0004-0000-0000-000007000000}"/>
    <hyperlink ref="A25" location="第14号様式!A1" display="【第14号様式】助成事業実績報告書兼助成金交付請求書" xr:uid="{00000000-0004-0000-0000-000008000000}"/>
    <hyperlink ref="A32" location="第18号様式!A1" display="【第18号様式】助成金返還報告書" xr:uid="{00000000-0004-0000-0000-000009000000}"/>
    <hyperlink ref="A16" location="第5号様式!A1" display="【第５号様式】助成金交付申請撤回届出書" xr:uid="{00000000-0004-0000-0000-00000F000000}"/>
    <hyperlink ref="A15" location="第2号様式!A1" display="【第２号様式】誓約書" xr:uid="{00000000-0004-0000-0000-000010000000}"/>
    <hyperlink ref="A19" location="'第９号様式 '!A1" display="【第９号様式】助成事業遅延等報告書" xr:uid="{BE60D426-3FBA-4378-B9FD-7973E3FAC84D}"/>
    <hyperlink ref="A8" location="'参考 承諾書'!A1" display="【参考様式】承諾書" xr:uid="{84B0E45F-FCC9-4683-AF51-3AA9081C1FE3}"/>
    <hyperlink ref="A9" location="'1-2 取組体制'!A1" display="【第１号の２様式】取組体制" xr:uid="{7D9FF384-51E2-48DE-81FB-2CE914075B51}"/>
    <hyperlink ref="A10" location="'1-3 内訳'!A1" display="【第１号の３様式】交付申請書　内訳" xr:uid="{B4AA97B4-98EB-49C9-B3B2-5574EF8F0749}"/>
    <hyperlink ref="A11" location="'1-4 交付申請書内訳　作成支援様式①'!A1" display="【第１号の４様式】ソフトウェア利用費　内訳作成支援様式" xr:uid="{7CB8D1F2-FD85-48AA-AE65-33B35A3F4D65}"/>
    <hyperlink ref="A12" location="'1-5 交付申請書内訳　作成支援様式②'!A1" display="【第１号の５様式】専門家指導費　内訳作成支援様式" xr:uid="{E816C1B5-0BC2-40F0-8EF1-E2D15271E0C9}"/>
    <hyperlink ref="A13" location="'1-6 交付申請書内訳　作成支援様式③'!A1" display="【第１号の６様式】研修会受講費用　内訳作成支援様式" xr:uid="{ACE447B4-E62F-4669-9075-5B859A01ACDF}"/>
    <hyperlink ref="A14" location="'1-7 助成事業実施計画書'!A1" display="【第１号の７様式】助成事業実施計画書" xr:uid="{5325E925-A19A-41A0-9129-19056E8C51C7}"/>
    <hyperlink ref="A21" location="第10号様式!A1" display="【第10号様式別紙】助成事業の内容及び効果、遂行状況" xr:uid="{72ED2966-35F9-464C-B3E4-9166AD669B79}"/>
    <hyperlink ref="A24" location="'参考 取組体制 (変更)'!A1" display="【第12号参考様式】取組体制" xr:uid="{0977D1C5-3FAA-41BA-A70F-2AF6BED0D54D}"/>
    <hyperlink ref="A26" location="第14号様式別紙!A1" display="【第14号様式別紙】" xr:uid="{0B2B8E22-18BC-4ADC-ACBC-D1431D7712E1}"/>
    <hyperlink ref="A27" location="'参考 取組体制 (実績)'!A1" display="【第14号参考様式】取組体制" xr:uid="{1CDA9013-B0B0-4B9B-953F-84C40DFCB7F8}"/>
    <hyperlink ref="A28" location="'14-2 完了実績報告　内訳'!A1" display="【第14号の２様式】完了実績報告書　内訳" xr:uid="{5AA15C2B-4B18-4AF8-B2AA-FA07BEB754C2}"/>
    <hyperlink ref="A29" location="'14-3 実績報告書内訳　作成支援様式① '!A1" display="【第14号の３様式】ソフトウェア利用費　内訳作成支援様式" xr:uid="{2800B341-A9D1-43FF-BA4F-CDC42C766253}"/>
    <hyperlink ref="A31" location="'14-5 実績報告書内訳　作成支援様式③'!A1" display="【第14号の５様式】研修会受講費用　内訳作成支援様式" xr:uid="{C77832C1-C01B-4C66-A5A9-CABD85F0883F}"/>
    <hyperlink ref="A30" location="'14-4 実績報告書内訳　作成支援様式 ②'!A1" display="【第14号の４様式】専門家指導費　内訳作成支援様式" xr:uid="{C8D8C2A3-EA67-413E-8E65-7140A9149086}"/>
    <hyperlink ref="A20" location="第10号様式!A1" display="【第10号様式】助成事業遂行状況報告書" xr:uid="{B151AEAD-206C-4332-9B13-C1A9E6F73643}"/>
  </hyperlinks>
  <printOptions horizontalCentered="1"/>
  <pageMargins left="0.23622047244094491" right="0.23622047244094491" top="0.74803149606299213" bottom="0.74803149606299213" header="0.31496062992125984" footer="0.31496062992125984"/>
  <pageSetup paperSize="9"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37E09-A321-4A36-95DE-8962099C5B88}">
  <sheetPr codeName="Sheet9">
    <tabColor theme="4" tint="0.39997558519241921"/>
  </sheetPr>
  <dimension ref="A1:AU89"/>
  <sheetViews>
    <sheetView showZeros="0" view="pageBreakPreview" zoomScaleNormal="100" zoomScaleSheetLayoutView="100" workbookViewId="0"/>
  </sheetViews>
  <sheetFormatPr defaultColWidth="2.125" defaultRowHeight="15" customHeight="1" outlineLevelRow="1"/>
  <cols>
    <col min="1" max="43" width="2.125" style="1"/>
    <col min="44" max="45" width="2.125" style="27"/>
    <col min="46" max="16384" width="2.125" style="1"/>
  </cols>
  <sheetData>
    <row r="1" spans="1:44" ht="15" customHeight="1">
      <c r="A1" s="31"/>
      <c r="B1" s="97" t="s">
        <v>2398</v>
      </c>
      <c r="F1" s="26"/>
      <c r="G1" s="26"/>
      <c r="H1" s="26"/>
      <c r="Q1" s="26"/>
      <c r="R1" s="26"/>
      <c r="S1" s="26"/>
      <c r="T1" s="26"/>
      <c r="U1" s="26"/>
      <c r="V1" s="26"/>
      <c r="W1" s="26"/>
      <c r="X1" s="26"/>
      <c r="AR1" s="3"/>
    </row>
    <row r="2" spans="1:44" ht="15" customHeight="1">
      <c r="A2" s="31"/>
      <c r="B2" s="79"/>
      <c r="F2" s="26"/>
      <c r="G2" s="26"/>
      <c r="H2" s="26"/>
      <c r="Q2" s="26"/>
      <c r="R2" s="26"/>
      <c r="S2" s="26"/>
      <c r="T2" s="26"/>
      <c r="U2" s="26"/>
      <c r="V2" s="26"/>
      <c r="W2" s="26"/>
      <c r="X2" s="26"/>
      <c r="AR2" s="3"/>
    </row>
    <row r="3" spans="1:44" ht="15" customHeight="1">
      <c r="B3" s="116" t="s">
        <v>2183</v>
      </c>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row>
    <row r="4" spans="1:44" ht="15" customHeight="1">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row>
    <row r="5" spans="1:44" ht="15" customHeight="1">
      <c r="B5" s="81" t="s">
        <v>2184</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44" ht="15" customHeight="1">
      <c r="B6" s="696" t="s">
        <v>2185</v>
      </c>
      <c r="C6" s="697"/>
      <c r="D6" s="697"/>
      <c r="E6" s="697"/>
      <c r="F6" s="697"/>
      <c r="G6" s="697"/>
      <c r="H6" s="697"/>
      <c r="I6" s="697"/>
      <c r="J6" s="697"/>
      <c r="K6" s="697"/>
      <c r="L6" s="697"/>
      <c r="M6" s="697"/>
      <c r="N6" s="697"/>
      <c r="O6" s="697"/>
      <c r="P6" s="697"/>
      <c r="Q6" s="697"/>
      <c r="R6" s="697"/>
      <c r="S6" s="697"/>
      <c r="T6" s="697"/>
      <c r="U6" s="697"/>
      <c r="V6" s="697"/>
      <c r="W6" s="697"/>
      <c r="X6" s="697"/>
      <c r="Y6" s="697"/>
      <c r="Z6" s="697"/>
      <c r="AA6" s="697"/>
      <c r="AB6" s="697"/>
      <c r="AC6" s="697"/>
      <c r="AD6" s="697"/>
      <c r="AE6" s="697"/>
      <c r="AF6" s="697"/>
      <c r="AG6" s="697"/>
      <c r="AH6" s="697"/>
      <c r="AI6" s="697"/>
      <c r="AJ6" s="697"/>
      <c r="AK6" s="697"/>
      <c r="AL6" s="697"/>
      <c r="AM6" s="697"/>
      <c r="AN6" s="697"/>
      <c r="AO6" s="697"/>
      <c r="AP6" s="697"/>
      <c r="AQ6" s="698"/>
    </row>
    <row r="7" spans="1:44" ht="15" customHeight="1">
      <c r="B7" s="699"/>
      <c r="C7" s="700"/>
      <c r="D7" s="700"/>
      <c r="E7" s="700"/>
      <c r="F7" s="700"/>
      <c r="G7" s="700"/>
      <c r="H7" s="700"/>
      <c r="I7" s="700"/>
      <c r="J7" s="700"/>
      <c r="K7" s="700"/>
      <c r="L7" s="700"/>
      <c r="M7" s="700"/>
      <c r="N7" s="700"/>
      <c r="O7" s="700"/>
      <c r="P7" s="700"/>
      <c r="Q7" s="700"/>
      <c r="R7" s="700"/>
      <c r="S7" s="700"/>
      <c r="T7" s="700"/>
      <c r="U7" s="700"/>
      <c r="V7" s="700"/>
      <c r="W7" s="700"/>
      <c r="X7" s="700"/>
      <c r="Y7" s="700"/>
      <c r="Z7" s="700"/>
      <c r="AA7" s="700"/>
      <c r="AB7" s="700"/>
      <c r="AC7" s="700"/>
      <c r="AD7" s="700"/>
      <c r="AE7" s="700"/>
      <c r="AF7" s="700"/>
      <c r="AG7" s="700"/>
      <c r="AH7" s="700"/>
      <c r="AI7" s="700"/>
      <c r="AJ7" s="700"/>
      <c r="AK7" s="700"/>
      <c r="AL7" s="700"/>
      <c r="AM7" s="700"/>
      <c r="AN7" s="700"/>
      <c r="AO7" s="700"/>
      <c r="AP7" s="700"/>
      <c r="AQ7" s="701"/>
    </row>
    <row r="8" spans="1:44" ht="15" customHeight="1">
      <c r="B8" s="699"/>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700"/>
      <c r="AI8" s="700"/>
      <c r="AJ8" s="700"/>
      <c r="AK8" s="700"/>
      <c r="AL8" s="700"/>
      <c r="AM8" s="700"/>
      <c r="AN8" s="700"/>
      <c r="AO8" s="700"/>
      <c r="AP8" s="700"/>
      <c r="AQ8" s="701"/>
    </row>
    <row r="9" spans="1:44" ht="15" customHeight="1">
      <c r="B9" s="699"/>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1"/>
    </row>
    <row r="10" spans="1:44" ht="15" customHeight="1">
      <c r="B10" s="699"/>
      <c r="C10" s="700"/>
      <c r="D10" s="700"/>
      <c r="E10" s="700"/>
      <c r="F10" s="700"/>
      <c r="G10" s="700"/>
      <c r="H10" s="700"/>
      <c r="I10" s="700"/>
      <c r="J10" s="700"/>
      <c r="K10" s="700"/>
      <c r="L10" s="700"/>
      <c r="M10" s="700"/>
      <c r="N10" s="700"/>
      <c r="O10" s="700"/>
      <c r="P10" s="700"/>
      <c r="Q10" s="700"/>
      <c r="R10" s="700"/>
      <c r="S10" s="700"/>
      <c r="T10" s="700"/>
      <c r="U10" s="700"/>
      <c r="V10" s="700"/>
      <c r="W10" s="700"/>
      <c r="X10" s="700"/>
      <c r="Y10" s="700"/>
      <c r="Z10" s="700"/>
      <c r="AA10" s="700"/>
      <c r="AB10" s="700"/>
      <c r="AC10" s="700"/>
      <c r="AD10" s="700"/>
      <c r="AE10" s="700"/>
      <c r="AF10" s="700"/>
      <c r="AG10" s="700"/>
      <c r="AH10" s="700"/>
      <c r="AI10" s="700"/>
      <c r="AJ10" s="700"/>
      <c r="AK10" s="700"/>
      <c r="AL10" s="700"/>
      <c r="AM10" s="700"/>
      <c r="AN10" s="700"/>
      <c r="AO10" s="700"/>
      <c r="AP10" s="700"/>
      <c r="AQ10" s="701"/>
    </row>
    <row r="11" spans="1:44" ht="15" customHeight="1">
      <c r="B11" s="699"/>
      <c r="C11" s="700"/>
      <c r="D11" s="700"/>
      <c r="E11" s="700"/>
      <c r="F11" s="700"/>
      <c r="G11" s="700"/>
      <c r="H11" s="700"/>
      <c r="I11" s="700"/>
      <c r="J11" s="700"/>
      <c r="K11" s="700"/>
      <c r="L11" s="700"/>
      <c r="M11" s="700"/>
      <c r="N11" s="700"/>
      <c r="O11" s="700"/>
      <c r="P11" s="700"/>
      <c r="Q11" s="700"/>
      <c r="R11" s="700"/>
      <c r="S11" s="700"/>
      <c r="T11" s="700"/>
      <c r="U11" s="700"/>
      <c r="V11" s="700"/>
      <c r="W11" s="700"/>
      <c r="X11" s="700"/>
      <c r="Y11" s="700"/>
      <c r="Z11" s="700"/>
      <c r="AA11" s="700"/>
      <c r="AB11" s="700"/>
      <c r="AC11" s="700"/>
      <c r="AD11" s="700"/>
      <c r="AE11" s="700"/>
      <c r="AF11" s="700"/>
      <c r="AG11" s="700"/>
      <c r="AH11" s="700"/>
      <c r="AI11" s="700"/>
      <c r="AJ11" s="700"/>
      <c r="AK11" s="700"/>
      <c r="AL11" s="700"/>
      <c r="AM11" s="700"/>
      <c r="AN11" s="700"/>
      <c r="AO11" s="700"/>
      <c r="AP11" s="700"/>
      <c r="AQ11" s="701"/>
    </row>
    <row r="12" spans="1:44" ht="15" customHeight="1">
      <c r="B12" s="699"/>
      <c r="C12" s="700"/>
      <c r="D12" s="700"/>
      <c r="E12" s="700"/>
      <c r="F12" s="700"/>
      <c r="G12" s="700"/>
      <c r="H12" s="700"/>
      <c r="I12" s="700"/>
      <c r="J12" s="700"/>
      <c r="K12" s="700"/>
      <c r="L12" s="700"/>
      <c r="M12" s="700"/>
      <c r="N12" s="700"/>
      <c r="O12" s="700"/>
      <c r="P12" s="700"/>
      <c r="Q12" s="700"/>
      <c r="R12" s="700"/>
      <c r="S12" s="700"/>
      <c r="T12" s="700"/>
      <c r="U12" s="700"/>
      <c r="V12" s="700"/>
      <c r="W12" s="700"/>
      <c r="X12" s="700"/>
      <c r="Y12" s="700"/>
      <c r="Z12" s="700"/>
      <c r="AA12" s="700"/>
      <c r="AB12" s="700"/>
      <c r="AC12" s="700"/>
      <c r="AD12" s="700"/>
      <c r="AE12" s="700"/>
      <c r="AF12" s="700"/>
      <c r="AG12" s="700"/>
      <c r="AH12" s="700"/>
      <c r="AI12" s="700"/>
      <c r="AJ12" s="700"/>
      <c r="AK12" s="700"/>
      <c r="AL12" s="700"/>
      <c r="AM12" s="700"/>
      <c r="AN12" s="700"/>
      <c r="AO12" s="700"/>
      <c r="AP12" s="700"/>
      <c r="AQ12" s="701"/>
    </row>
    <row r="13" spans="1:44" ht="15" customHeight="1">
      <c r="B13" s="699"/>
      <c r="C13" s="700"/>
      <c r="D13" s="700"/>
      <c r="E13" s="700"/>
      <c r="F13" s="700"/>
      <c r="G13" s="700"/>
      <c r="H13" s="700"/>
      <c r="I13" s="700"/>
      <c r="J13" s="700"/>
      <c r="K13" s="700"/>
      <c r="L13" s="700"/>
      <c r="M13" s="700"/>
      <c r="N13" s="700"/>
      <c r="O13" s="700"/>
      <c r="P13" s="700"/>
      <c r="Q13" s="700"/>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1"/>
    </row>
    <row r="14" spans="1:44" ht="15" customHeight="1">
      <c r="B14" s="699"/>
      <c r="C14" s="700"/>
      <c r="D14" s="700"/>
      <c r="E14" s="700"/>
      <c r="F14" s="700"/>
      <c r="G14" s="700"/>
      <c r="H14" s="700"/>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1"/>
    </row>
    <row r="15" spans="1:44" ht="15" customHeight="1">
      <c r="B15" s="699"/>
      <c r="C15" s="700"/>
      <c r="D15" s="700"/>
      <c r="E15" s="700"/>
      <c r="F15" s="700"/>
      <c r="G15" s="700"/>
      <c r="H15" s="700"/>
      <c r="I15" s="700"/>
      <c r="J15" s="700"/>
      <c r="K15" s="700"/>
      <c r="L15" s="700"/>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1"/>
    </row>
    <row r="16" spans="1:44" ht="15" customHeight="1">
      <c r="B16" s="699"/>
      <c r="C16" s="700"/>
      <c r="D16" s="700"/>
      <c r="E16" s="700"/>
      <c r="F16" s="700"/>
      <c r="G16" s="700"/>
      <c r="H16" s="700"/>
      <c r="I16" s="700"/>
      <c r="J16" s="700"/>
      <c r="K16" s="700"/>
      <c r="L16" s="700"/>
      <c r="M16" s="700"/>
      <c r="N16" s="700"/>
      <c r="O16" s="700"/>
      <c r="P16" s="700"/>
      <c r="Q16" s="700"/>
      <c r="R16" s="700"/>
      <c r="S16" s="700"/>
      <c r="T16" s="700"/>
      <c r="U16" s="700"/>
      <c r="V16" s="700"/>
      <c r="W16" s="700"/>
      <c r="X16" s="700"/>
      <c r="Y16" s="700"/>
      <c r="Z16" s="700"/>
      <c r="AA16" s="700"/>
      <c r="AB16" s="700"/>
      <c r="AC16" s="700"/>
      <c r="AD16" s="700"/>
      <c r="AE16" s="700"/>
      <c r="AF16" s="700"/>
      <c r="AG16" s="700"/>
      <c r="AH16" s="700"/>
      <c r="AI16" s="700"/>
      <c r="AJ16" s="700"/>
      <c r="AK16" s="700"/>
      <c r="AL16" s="700"/>
      <c r="AM16" s="700"/>
      <c r="AN16" s="700"/>
      <c r="AO16" s="700"/>
      <c r="AP16" s="700"/>
      <c r="AQ16" s="701"/>
    </row>
    <row r="17" spans="2:43" ht="15" customHeight="1">
      <c r="B17" s="699"/>
      <c r="C17" s="700"/>
      <c r="D17" s="700"/>
      <c r="E17" s="700"/>
      <c r="F17" s="700"/>
      <c r="G17" s="700"/>
      <c r="H17" s="700"/>
      <c r="I17" s="700"/>
      <c r="J17" s="700"/>
      <c r="K17" s="700"/>
      <c r="L17" s="700"/>
      <c r="M17" s="700"/>
      <c r="N17" s="700"/>
      <c r="O17" s="700"/>
      <c r="P17" s="700"/>
      <c r="Q17" s="700"/>
      <c r="R17" s="700"/>
      <c r="S17" s="700"/>
      <c r="T17" s="700"/>
      <c r="U17" s="700"/>
      <c r="V17" s="700"/>
      <c r="W17" s="700"/>
      <c r="X17" s="700"/>
      <c r="Y17" s="700"/>
      <c r="Z17" s="700"/>
      <c r="AA17" s="700"/>
      <c r="AB17" s="700"/>
      <c r="AC17" s="700"/>
      <c r="AD17" s="700"/>
      <c r="AE17" s="700"/>
      <c r="AF17" s="700"/>
      <c r="AG17" s="700"/>
      <c r="AH17" s="700"/>
      <c r="AI17" s="700"/>
      <c r="AJ17" s="700"/>
      <c r="AK17" s="700"/>
      <c r="AL17" s="700"/>
      <c r="AM17" s="700"/>
      <c r="AN17" s="700"/>
      <c r="AO17" s="700"/>
      <c r="AP17" s="700"/>
      <c r="AQ17" s="701"/>
    </row>
    <row r="18" spans="2:43" ht="15" customHeight="1">
      <c r="B18" s="699"/>
      <c r="C18" s="700"/>
      <c r="D18" s="700"/>
      <c r="E18" s="700"/>
      <c r="F18" s="700"/>
      <c r="G18" s="700"/>
      <c r="H18" s="700"/>
      <c r="I18" s="700"/>
      <c r="J18" s="700"/>
      <c r="K18" s="700"/>
      <c r="L18" s="700"/>
      <c r="M18" s="700"/>
      <c r="N18" s="700"/>
      <c r="O18" s="700"/>
      <c r="P18" s="700"/>
      <c r="Q18" s="700"/>
      <c r="R18" s="700"/>
      <c r="S18" s="700"/>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1"/>
    </row>
    <row r="19" spans="2:43" ht="15" customHeight="1">
      <c r="B19" s="699"/>
      <c r="C19" s="700"/>
      <c r="D19" s="700"/>
      <c r="E19" s="700"/>
      <c r="F19" s="700"/>
      <c r="G19" s="700"/>
      <c r="H19" s="700"/>
      <c r="I19" s="700"/>
      <c r="J19" s="700"/>
      <c r="K19" s="700"/>
      <c r="L19" s="700"/>
      <c r="M19" s="700"/>
      <c r="N19" s="700"/>
      <c r="O19" s="700"/>
      <c r="P19" s="700"/>
      <c r="Q19" s="700"/>
      <c r="R19" s="700"/>
      <c r="S19" s="700"/>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1"/>
    </row>
    <row r="20" spans="2:43" ht="15" customHeight="1">
      <c r="B20" s="699"/>
      <c r="C20" s="700"/>
      <c r="D20" s="700"/>
      <c r="E20" s="700"/>
      <c r="F20" s="700"/>
      <c r="G20" s="700"/>
      <c r="H20" s="700"/>
      <c r="I20" s="700"/>
      <c r="J20" s="700"/>
      <c r="K20" s="700"/>
      <c r="L20" s="700"/>
      <c r="M20" s="700"/>
      <c r="N20" s="700"/>
      <c r="O20" s="700"/>
      <c r="P20" s="700"/>
      <c r="Q20" s="700"/>
      <c r="R20" s="700"/>
      <c r="S20" s="700"/>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1"/>
    </row>
    <row r="21" spans="2:43" ht="15" customHeight="1">
      <c r="B21" s="699"/>
      <c r="C21" s="700"/>
      <c r="D21" s="700"/>
      <c r="E21" s="700"/>
      <c r="F21" s="700"/>
      <c r="G21" s="700"/>
      <c r="H21" s="700"/>
      <c r="I21" s="700"/>
      <c r="J21" s="700"/>
      <c r="K21" s="700"/>
      <c r="L21" s="700"/>
      <c r="M21" s="700"/>
      <c r="N21" s="700"/>
      <c r="O21" s="700"/>
      <c r="P21" s="700"/>
      <c r="Q21" s="700"/>
      <c r="R21" s="700"/>
      <c r="S21" s="700"/>
      <c r="T21" s="700"/>
      <c r="U21" s="700"/>
      <c r="V21" s="700"/>
      <c r="W21" s="700"/>
      <c r="X21" s="700"/>
      <c r="Y21" s="700"/>
      <c r="Z21" s="700"/>
      <c r="AA21" s="700"/>
      <c r="AB21" s="700"/>
      <c r="AC21" s="700"/>
      <c r="AD21" s="700"/>
      <c r="AE21" s="700"/>
      <c r="AF21" s="700"/>
      <c r="AG21" s="700"/>
      <c r="AH21" s="700"/>
      <c r="AI21" s="700"/>
      <c r="AJ21" s="700"/>
      <c r="AK21" s="700"/>
      <c r="AL21" s="700"/>
      <c r="AM21" s="700"/>
      <c r="AN21" s="700"/>
      <c r="AO21" s="700"/>
      <c r="AP21" s="700"/>
      <c r="AQ21" s="701"/>
    </row>
    <row r="22" spans="2:43" ht="15" customHeight="1">
      <c r="B22" s="699"/>
      <c r="C22" s="700"/>
      <c r="D22" s="700"/>
      <c r="E22" s="700"/>
      <c r="F22" s="700"/>
      <c r="G22" s="700"/>
      <c r="H22" s="700"/>
      <c r="I22" s="700"/>
      <c r="J22" s="700"/>
      <c r="K22" s="700"/>
      <c r="L22" s="700"/>
      <c r="M22" s="700"/>
      <c r="N22" s="700"/>
      <c r="O22" s="700"/>
      <c r="P22" s="700"/>
      <c r="Q22" s="700"/>
      <c r="R22" s="700"/>
      <c r="S22" s="700"/>
      <c r="T22" s="700"/>
      <c r="U22" s="700"/>
      <c r="V22" s="700"/>
      <c r="W22" s="700"/>
      <c r="X22" s="700"/>
      <c r="Y22" s="700"/>
      <c r="Z22" s="700"/>
      <c r="AA22" s="700"/>
      <c r="AB22" s="700"/>
      <c r="AC22" s="700"/>
      <c r="AD22" s="700"/>
      <c r="AE22" s="700"/>
      <c r="AF22" s="700"/>
      <c r="AG22" s="700"/>
      <c r="AH22" s="700"/>
      <c r="AI22" s="700"/>
      <c r="AJ22" s="700"/>
      <c r="AK22" s="700"/>
      <c r="AL22" s="700"/>
      <c r="AM22" s="700"/>
      <c r="AN22" s="700"/>
      <c r="AO22" s="700"/>
      <c r="AP22" s="700"/>
      <c r="AQ22" s="701"/>
    </row>
    <row r="23" spans="2:43" ht="15" customHeight="1">
      <c r="B23" s="699"/>
      <c r="C23" s="700"/>
      <c r="D23" s="700"/>
      <c r="E23" s="700"/>
      <c r="F23" s="700"/>
      <c r="G23" s="700"/>
      <c r="H23" s="700"/>
      <c r="I23" s="700"/>
      <c r="J23" s="700"/>
      <c r="K23" s="700"/>
      <c r="L23" s="700"/>
      <c r="M23" s="700"/>
      <c r="N23" s="700"/>
      <c r="O23" s="700"/>
      <c r="P23" s="700"/>
      <c r="Q23" s="700"/>
      <c r="R23" s="700"/>
      <c r="S23" s="700"/>
      <c r="T23" s="700"/>
      <c r="U23" s="700"/>
      <c r="V23" s="700"/>
      <c r="W23" s="700"/>
      <c r="X23" s="700"/>
      <c r="Y23" s="700"/>
      <c r="Z23" s="700"/>
      <c r="AA23" s="700"/>
      <c r="AB23" s="700"/>
      <c r="AC23" s="700"/>
      <c r="AD23" s="700"/>
      <c r="AE23" s="700"/>
      <c r="AF23" s="700"/>
      <c r="AG23" s="700"/>
      <c r="AH23" s="700"/>
      <c r="AI23" s="700"/>
      <c r="AJ23" s="700"/>
      <c r="AK23" s="700"/>
      <c r="AL23" s="700"/>
      <c r="AM23" s="700"/>
      <c r="AN23" s="700"/>
      <c r="AO23" s="700"/>
      <c r="AP23" s="700"/>
      <c r="AQ23" s="701"/>
    </row>
    <row r="24" spans="2:43" ht="15" customHeight="1">
      <c r="B24" s="699"/>
      <c r="C24" s="700"/>
      <c r="D24" s="700"/>
      <c r="E24" s="700"/>
      <c r="F24" s="700"/>
      <c r="G24" s="700"/>
      <c r="H24" s="700"/>
      <c r="I24" s="700"/>
      <c r="J24" s="700"/>
      <c r="K24" s="700"/>
      <c r="L24" s="700"/>
      <c r="M24" s="700"/>
      <c r="N24" s="700"/>
      <c r="O24" s="700"/>
      <c r="P24" s="700"/>
      <c r="Q24" s="700"/>
      <c r="R24" s="700"/>
      <c r="S24" s="700"/>
      <c r="T24" s="700"/>
      <c r="U24" s="700"/>
      <c r="V24" s="700"/>
      <c r="W24" s="700"/>
      <c r="X24" s="700"/>
      <c r="Y24" s="700"/>
      <c r="Z24" s="700"/>
      <c r="AA24" s="700"/>
      <c r="AB24" s="700"/>
      <c r="AC24" s="700"/>
      <c r="AD24" s="700"/>
      <c r="AE24" s="700"/>
      <c r="AF24" s="700"/>
      <c r="AG24" s="700"/>
      <c r="AH24" s="700"/>
      <c r="AI24" s="700"/>
      <c r="AJ24" s="700"/>
      <c r="AK24" s="700"/>
      <c r="AL24" s="700"/>
      <c r="AM24" s="700"/>
      <c r="AN24" s="700"/>
      <c r="AO24" s="700"/>
      <c r="AP24" s="700"/>
      <c r="AQ24" s="701"/>
    </row>
    <row r="25" spans="2:43" ht="15" customHeight="1">
      <c r="B25" s="699"/>
      <c r="C25" s="700"/>
      <c r="D25" s="700"/>
      <c r="E25" s="700"/>
      <c r="F25" s="700"/>
      <c r="G25" s="700"/>
      <c r="H25" s="700"/>
      <c r="I25" s="700"/>
      <c r="J25" s="700"/>
      <c r="K25" s="700"/>
      <c r="L25" s="700"/>
      <c r="M25" s="700"/>
      <c r="N25" s="700"/>
      <c r="O25" s="700"/>
      <c r="P25" s="700"/>
      <c r="Q25" s="700"/>
      <c r="R25" s="700"/>
      <c r="S25" s="700"/>
      <c r="T25" s="700"/>
      <c r="U25" s="700"/>
      <c r="V25" s="700"/>
      <c r="W25" s="700"/>
      <c r="X25" s="700"/>
      <c r="Y25" s="700"/>
      <c r="Z25" s="700"/>
      <c r="AA25" s="700"/>
      <c r="AB25" s="700"/>
      <c r="AC25" s="700"/>
      <c r="AD25" s="700"/>
      <c r="AE25" s="700"/>
      <c r="AF25" s="700"/>
      <c r="AG25" s="700"/>
      <c r="AH25" s="700"/>
      <c r="AI25" s="700"/>
      <c r="AJ25" s="700"/>
      <c r="AK25" s="700"/>
      <c r="AL25" s="700"/>
      <c r="AM25" s="700"/>
      <c r="AN25" s="700"/>
      <c r="AO25" s="700"/>
      <c r="AP25" s="700"/>
      <c r="AQ25" s="701"/>
    </row>
    <row r="26" spans="2:43" ht="15" customHeight="1">
      <c r="B26" s="699"/>
      <c r="C26" s="700"/>
      <c r="D26" s="700"/>
      <c r="E26" s="700"/>
      <c r="F26" s="700"/>
      <c r="G26" s="700"/>
      <c r="H26" s="700"/>
      <c r="I26" s="700"/>
      <c r="J26" s="700"/>
      <c r="K26" s="700"/>
      <c r="L26" s="700"/>
      <c r="M26" s="700"/>
      <c r="N26" s="700"/>
      <c r="O26" s="700"/>
      <c r="P26" s="700"/>
      <c r="Q26" s="700"/>
      <c r="R26" s="700"/>
      <c r="S26" s="700"/>
      <c r="T26" s="700"/>
      <c r="U26" s="700"/>
      <c r="V26" s="700"/>
      <c r="W26" s="700"/>
      <c r="X26" s="700"/>
      <c r="Y26" s="700"/>
      <c r="Z26" s="700"/>
      <c r="AA26" s="700"/>
      <c r="AB26" s="700"/>
      <c r="AC26" s="700"/>
      <c r="AD26" s="700"/>
      <c r="AE26" s="700"/>
      <c r="AF26" s="700"/>
      <c r="AG26" s="700"/>
      <c r="AH26" s="700"/>
      <c r="AI26" s="700"/>
      <c r="AJ26" s="700"/>
      <c r="AK26" s="700"/>
      <c r="AL26" s="700"/>
      <c r="AM26" s="700"/>
      <c r="AN26" s="700"/>
      <c r="AO26" s="700"/>
      <c r="AP26" s="700"/>
      <c r="AQ26" s="701"/>
    </row>
    <row r="27" spans="2:43" ht="15" customHeight="1">
      <c r="B27" s="699"/>
      <c r="C27" s="700"/>
      <c r="D27" s="700"/>
      <c r="E27" s="700"/>
      <c r="F27" s="700"/>
      <c r="G27" s="700"/>
      <c r="H27" s="700"/>
      <c r="I27" s="700"/>
      <c r="J27" s="700"/>
      <c r="K27" s="700"/>
      <c r="L27" s="700"/>
      <c r="M27" s="700"/>
      <c r="N27" s="700"/>
      <c r="O27" s="700"/>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1"/>
    </row>
    <row r="28" spans="2:43" ht="15" customHeight="1">
      <c r="B28" s="699"/>
      <c r="C28" s="700"/>
      <c r="D28" s="700"/>
      <c r="E28" s="700"/>
      <c r="F28" s="700"/>
      <c r="G28" s="700"/>
      <c r="H28" s="700"/>
      <c r="I28" s="700"/>
      <c r="J28" s="700"/>
      <c r="K28" s="700"/>
      <c r="L28" s="700"/>
      <c r="M28" s="700"/>
      <c r="N28" s="700"/>
      <c r="O28" s="700"/>
      <c r="P28" s="700"/>
      <c r="Q28" s="700"/>
      <c r="R28" s="700"/>
      <c r="S28" s="700"/>
      <c r="T28" s="700"/>
      <c r="U28" s="700"/>
      <c r="V28" s="700"/>
      <c r="W28" s="700"/>
      <c r="X28" s="700"/>
      <c r="Y28" s="700"/>
      <c r="Z28" s="700"/>
      <c r="AA28" s="700"/>
      <c r="AB28" s="700"/>
      <c r="AC28" s="700"/>
      <c r="AD28" s="700"/>
      <c r="AE28" s="700"/>
      <c r="AF28" s="700"/>
      <c r="AG28" s="700"/>
      <c r="AH28" s="700"/>
      <c r="AI28" s="700"/>
      <c r="AJ28" s="700"/>
      <c r="AK28" s="700"/>
      <c r="AL28" s="700"/>
      <c r="AM28" s="700"/>
      <c r="AN28" s="700"/>
      <c r="AO28" s="700"/>
      <c r="AP28" s="700"/>
      <c r="AQ28" s="701"/>
    </row>
    <row r="29" spans="2:43" ht="15" customHeight="1">
      <c r="B29" s="699"/>
      <c r="C29" s="700"/>
      <c r="D29" s="700"/>
      <c r="E29" s="700"/>
      <c r="F29" s="700"/>
      <c r="G29" s="700"/>
      <c r="H29" s="700"/>
      <c r="I29" s="700"/>
      <c r="J29" s="700"/>
      <c r="K29" s="700"/>
      <c r="L29" s="700"/>
      <c r="M29" s="700"/>
      <c r="N29" s="700"/>
      <c r="O29" s="700"/>
      <c r="P29" s="700"/>
      <c r="Q29" s="700"/>
      <c r="R29" s="700"/>
      <c r="S29" s="700"/>
      <c r="T29" s="700"/>
      <c r="U29" s="700"/>
      <c r="V29" s="700"/>
      <c r="W29" s="700"/>
      <c r="X29" s="700"/>
      <c r="Y29" s="700"/>
      <c r="Z29" s="700"/>
      <c r="AA29" s="700"/>
      <c r="AB29" s="700"/>
      <c r="AC29" s="700"/>
      <c r="AD29" s="700"/>
      <c r="AE29" s="700"/>
      <c r="AF29" s="700"/>
      <c r="AG29" s="700"/>
      <c r="AH29" s="700"/>
      <c r="AI29" s="700"/>
      <c r="AJ29" s="700"/>
      <c r="AK29" s="700"/>
      <c r="AL29" s="700"/>
      <c r="AM29" s="700"/>
      <c r="AN29" s="700"/>
      <c r="AO29" s="700"/>
      <c r="AP29" s="700"/>
      <c r="AQ29" s="701"/>
    </row>
    <row r="30" spans="2:43" ht="15" customHeight="1">
      <c r="B30" s="699"/>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0"/>
      <c r="AF30" s="700"/>
      <c r="AG30" s="700"/>
      <c r="AH30" s="700"/>
      <c r="AI30" s="700"/>
      <c r="AJ30" s="700"/>
      <c r="AK30" s="700"/>
      <c r="AL30" s="700"/>
      <c r="AM30" s="700"/>
      <c r="AN30" s="700"/>
      <c r="AO30" s="700"/>
      <c r="AP30" s="700"/>
      <c r="AQ30" s="701"/>
    </row>
    <row r="31" spans="2:43" ht="15" customHeight="1">
      <c r="B31" s="699"/>
      <c r="C31" s="700"/>
      <c r="D31" s="700"/>
      <c r="E31" s="700"/>
      <c r="F31" s="700"/>
      <c r="G31" s="700"/>
      <c r="H31" s="700"/>
      <c r="I31" s="700"/>
      <c r="J31" s="700"/>
      <c r="K31" s="700"/>
      <c r="L31" s="700"/>
      <c r="M31" s="700"/>
      <c r="N31" s="700"/>
      <c r="O31" s="700"/>
      <c r="P31" s="700"/>
      <c r="Q31" s="700"/>
      <c r="R31" s="700"/>
      <c r="S31" s="700"/>
      <c r="T31" s="700"/>
      <c r="U31" s="700"/>
      <c r="V31" s="700"/>
      <c r="W31" s="700"/>
      <c r="X31" s="700"/>
      <c r="Y31" s="700"/>
      <c r="Z31" s="700"/>
      <c r="AA31" s="700"/>
      <c r="AB31" s="700"/>
      <c r="AC31" s="700"/>
      <c r="AD31" s="700"/>
      <c r="AE31" s="700"/>
      <c r="AF31" s="700"/>
      <c r="AG31" s="700"/>
      <c r="AH31" s="700"/>
      <c r="AI31" s="700"/>
      <c r="AJ31" s="700"/>
      <c r="AK31" s="700"/>
      <c r="AL31" s="700"/>
      <c r="AM31" s="700"/>
      <c r="AN31" s="700"/>
      <c r="AO31" s="700"/>
      <c r="AP31" s="700"/>
      <c r="AQ31" s="701"/>
    </row>
    <row r="32" spans="2:43" ht="15" customHeight="1">
      <c r="B32" s="699"/>
      <c r="C32" s="700"/>
      <c r="D32" s="700"/>
      <c r="E32" s="700"/>
      <c r="F32" s="700"/>
      <c r="G32" s="700"/>
      <c r="H32" s="700"/>
      <c r="I32" s="700"/>
      <c r="J32" s="700"/>
      <c r="K32" s="700"/>
      <c r="L32" s="700"/>
      <c r="M32" s="700"/>
      <c r="N32" s="700"/>
      <c r="O32" s="700"/>
      <c r="P32" s="700"/>
      <c r="Q32" s="700"/>
      <c r="R32" s="700"/>
      <c r="S32" s="700"/>
      <c r="T32" s="700"/>
      <c r="U32" s="700"/>
      <c r="V32" s="700"/>
      <c r="W32" s="700"/>
      <c r="X32" s="700"/>
      <c r="Y32" s="700"/>
      <c r="Z32" s="700"/>
      <c r="AA32" s="700"/>
      <c r="AB32" s="700"/>
      <c r="AC32" s="700"/>
      <c r="AD32" s="700"/>
      <c r="AE32" s="700"/>
      <c r="AF32" s="700"/>
      <c r="AG32" s="700"/>
      <c r="AH32" s="700"/>
      <c r="AI32" s="700"/>
      <c r="AJ32" s="700"/>
      <c r="AK32" s="700"/>
      <c r="AL32" s="700"/>
      <c r="AM32" s="700"/>
      <c r="AN32" s="700"/>
      <c r="AO32" s="700"/>
      <c r="AP32" s="700"/>
      <c r="AQ32" s="701"/>
    </row>
    <row r="33" spans="2:43" ht="15" customHeight="1">
      <c r="B33" s="699"/>
      <c r="C33" s="700"/>
      <c r="D33" s="700"/>
      <c r="E33" s="700"/>
      <c r="F33" s="700"/>
      <c r="G33" s="700"/>
      <c r="H33" s="700"/>
      <c r="I33" s="700"/>
      <c r="J33" s="700"/>
      <c r="K33" s="700"/>
      <c r="L33" s="700"/>
      <c r="M33" s="700"/>
      <c r="N33" s="700"/>
      <c r="O33" s="700"/>
      <c r="P33" s="700"/>
      <c r="Q33" s="700"/>
      <c r="R33" s="700"/>
      <c r="S33" s="700"/>
      <c r="T33" s="700"/>
      <c r="U33" s="700"/>
      <c r="V33" s="700"/>
      <c r="W33" s="700"/>
      <c r="X33" s="700"/>
      <c r="Y33" s="700"/>
      <c r="Z33" s="700"/>
      <c r="AA33" s="700"/>
      <c r="AB33" s="700"/>
      <c r="AC33" s="700"/>
      <c r="AD33" s="700"/>
      <c r="AE33" s="700"/>
      <c r="AF33" s="700"/>
      <c r="AG33" s="700"/>
      <c r="AH33" s="700"/>
      <c r="AI33" s="700"/>
      <c r="AJ33" s="700"/>
      <c r="AK33" s="700"/>
      <c r="AL33" s="700"/>
      <c r="AM33" s="700"/>
      <c r="AN33" s="700"/>
      <c r="AO33" s="700"/>
      <c r="AP33" s="700"/>
      <c r="AQ33" s="701"/>
    </row>
    <row r="34" spans="2:43" ht="15" customHeight="1">
      <c r="B34" s="699"/>
      <c r="C34" s="700"/>
      <c r="D34" s="700"/>
      <c r="E34" s="700"/>
      <c r="F34" s="700"/>
      <c r="G34" s="700"/>
      <c r="H34" s="700"/>
      <c r="I34" s="700"/>
      <c r="J34" s="700"/>
      <c r="K34" s="700"/>
      <c r="L34" s="700"/>
      <c r="M34" s="700"/>
      <c r="N34" s="700"/>
      <c r="O34" s="700"/>
      <c r="P34" s="700"/>
      <c r="Q34" s="700"/>
      <c r="R34" s="700"/>
      <c r="S34" s="700"/>
      <c r="T34" s="700"/>
      <c r="U34" s="700"/>
      <c r="V34" s="700"/>
      <c r="W34" s="700"/>
      <c r="X34" s="700"/>
      <c r="Y34" s="700"/>
      <c r="Z34" s="700"/>
      <c r="AA34" s="700"/>
      <c r="AB34" s="700"/>
      <c r="AC34" s="700"/>
      <c r="AD34" s="700"/>
      <c r="AE34" s="700"/>
      <c r="AF34" s="700"/>
      <c r="AG34" s="700"/>
      <c r="AH34" s="700"/>
      <c r="AI34" s="700"/>
      <c r="AJ34" s="700"/>
      <c r="AK34" s="700"/>
      <c r="AL34" s="700"/>
      <c r="AM34" s="700"/>
      <c r="AN34" s="700"/>
      <c r="AO34" s="700"/>
      <c r="AP34" s="700"/>
      <c r="AQ34" s="701"/>
    </row>
    <row r="35" spans="2:43" ht="15" customHeight="1">
      <c r="B35" s="699"/>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c r="AB35" s="700"/>
      <c r="AC35" s="700"/>
      <c r="AD35" s="700"/>
      <c r="AE35" s="700"/>
      <c r="AF35" s="700"/>
      <c r="AG35" s="700"/>
      <c r="AH35" s="700"/>
      <c r="AI35" s="700"/>
      <c r="AJ35" s="700"/>
      <c r="AK35" s="700"/>
      <c r="AL35" s="700"/>
      <c r="AM35" s="700"/>
      <c r="AN35" s="700"/>
      <c r="AO35" s="700"/>
      <c r="AP35" s="700"/>
      <c r="AQ35" s="701"/>
    </row>
    <row r="36" spans="2:43" ht="15" customHeight="1">
      <c r="B36" s="699"/>
      <c r="C36" s="700"/>
      <c r="D36" s="700"/>
      <c r="E36" s="700"/>
      <c r="F36" s="700"/>
      <c r="G36" s="700"/>
      <c r="H36" s="700"/>
      <c r="I36" s="700"/>
      <c r="J36" s="700"/>
      <c r="K36" s="700"/>
      <c r="L36" s="700"/>
      <c r="M36" s="700"/>
      <c r="N36" s="700"/>
      <c r="O36" s="700"/>
      <c r="P36" s="700"/>
      <c r="Q36" s="700"/>
      <c r="R36" s="700"/>
      <c r="S36" s="700"/>
      <c r="T36" s="700"/>
      <c r="U36" s="700"/>
      <c r="V36" s="700"/>
      <c r="W36" s="700"/>
      <c r="X36" s="700"/>
      <c r="Y36" s="700"/>
      <c r="Z36" s="700"/>
      <c r="AA36" s="700"/>
      <c r="AB36" s="700"/>
      <c r="AC36" s="700"/>
      <c r="AD36" s="700"/>
      <c r="AE36" s="700"/>
      <c r="AF36" s="700"/>
      <c r="AG36" s="700"/>
      <c r="AH36" s="700"/>
      <c r="AI36" s="700"/>
      <c r="AJ36" s="700"/>
      <c r="AK36" s="700"/>
      <c r="AL36" s="700"/>
      <c r="AM36" s="700"/>
      <c r="AN36" s="700"/>
      <c r="AO36" s="700"/>
      <c r="AP36" s="700"/>
      <c r="AQ36" s="701"/>
    </row>
    <row r="37" spans="2:43" ht="15" customHeight="1">
      <c r="B37" s="699"/>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c r="AB37" s="700"/>
      <c r="AC37" s="700"/>
      <c r="AD37" s="700"/>
      <c r="AE37" s="700"/>
      <c r="AF37" s="700"/>
      <c r="AG37" s="700"/>
      <c r="AH37" s="700"/>
      <c r="AI37" s="700"/>
      <c r="AJ37" s="700"/>
      <c r="AK37" s="700"/>
      <c r="AL37" s="700"/>
      <c r="AM37" s="700"/>
      <c r="AN37" s="700"/>
      <c r="AO37" s="700"/>
      <c r="AP37" s="700"/>
      <c r="AQ37" s="701"/>
    </row>
    <row r="38" spans="2:43" ht="15" customHeight="1">
      <c r="B38" s="699"/>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c r="AB38" s="700"/>
      <c r="AC38" s="700"/>
      <c r="AD38" s="700"/>
      <c r="AE38" s="700"/>
      <c r="AF38" s="700"/>
      <c r="AG38" s="700"/>
      <c r="AH38" s="700"/>
      <c r="AI38" s="700"/>
      <c r="AJ38" s="700"/>
      <c r="AK38" s="700"/>
      <c r="AL38" s="700"/>
      <c r="AM38" s="700"/>
      <c r="AN38" s="700"/>
      <c r="AO38" s="700"/>
      <c r="AP38" s="700"/>
      <c r="AQ38" s="701"/>
    </row>
    <row r="39" spans="2:43" ht="15" customHeight="1">
      <c r="B39" s="699"/>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c r="AB39" s="700"/>
      <c r="AC39" s="700"/>
      <c r="AD39" s="700"/>
      <c r="AE39" s="700"/>
      <c r="AF39" s="700"/>
      <c r="AG39" s="700"/>
      <c r="AH39" s="700"/>
      <c r="AI39" s="700"/>
      <c r="AJ39" s="700"/>
      <c r="AK39" s="700"/>
      <c r="AL39" s="700"/>
      <c r="AM39" s="700"/>
      <c r="AN39" s="700"/>
      <c r="AO39" s="700"/>
      <c r="AP39" s="700"/>
      <c r="AQ39" s="701"/>
    </row>
    <row r="40" spans="2:43" ht="15" customHeight="1">
      <c r="B40" s="699"/>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0"/>
      <c r="AF40" s="700"/>
      <c r="AG40" s="700"/>
      <c r="AH40" s="700"/>
      <c r="AI40" s="700"/>
      <c r="AJ40" s="700"/>
      <c r="AK40" s="700"/>
      <c r="AL40" s="700"/>
      <c r="AM40" s="700"/>
      <c r="AN40" s="700"/>
      <c r="AO40" s="700"/>
      <c r="AP40" s="700"/>
      <c r="AQ40" s="701"/>
    </row>
    <row r="41" spans="2:43" ht="15" customHeight="1">
      <c r="B41" s="699"/>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0"/>
      <c r="AF41" s="700"/>
      <c r="AG41" s="700"/>
      <c r="AH41" s="700"/>
      <c r="AI41" s="700"/>
      <c r="AJ41" s="700"/>
      <c r="AK41" s="700"/>
      <c r="AL41" s="700"/>
      <c r="AM41" s="700"/>
      <c r="AN41" s="700"/>
      <c r="AO41" s="700"/>
      <c r="AP41" s="700"/>
      <c r="AQ41" s="701"/>
    </row>
    <row r="42" spans="2:43" ht="15" customHeight="1">
      <c r="B42" s="699"/>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c r="AB42" s="700"/>
      <c r="AC42" s="700"/>
      <c r="AD42" s="700"/>
      <c r="AE42" s="700"/>
      <c r="AF42" s="700"/>
      <c r="AG42" s="700"/>
      <c r="AH42" s="700"/>
      <c r="AI42" s="700"/>
      <c r="AJ42" s="700"/>
      <c r="AK42" s="700"/>
      <c r="AL42" s="700"/>
      <c r="AM42" s="700"/>
      <c r="AN42" s="700"/>
      <c r="AO42" s="700"/>
      <c r="AP42" s="700"/>
      <c r="AQ42" s="701"/>
    </row>
    <row r="43" spans="2:43" ht="15" customHeight="1">
      <c r="B43" s="699"/>
      <c r="C43" s="700"/>
      <c r="D43" s="700"/>
      <c r="E43" s="700"/>
      <c r="F43" s="700"/>
      <c r="G43" s="700"/>
      <c r="H43" s="700"/>
      <c r="I43" s="700"/>
      <c r="J43" s="700"/>
      <c r="K43" s="700"/>
      <c r="L43" s="700"/>
      <c r="M43" s="700"/>
      <c r="N43" s="700"/>
      <c r="O43" s="700"/>
      <c r="P43" s="700"/>
      <c r="Q43" s="700"/>
      <c r="R43" s="700"/>
      <c r="S43" s="700"/>
      <c r="T43" s="700"/>
      <c r="U43" s="700"/>
      <c r="V43" s="700"/>
      <c r="W43" s="700"/>
      <c r="X43" s="700"/>
      <c r="Y43" s="700"/>
      <c r="Z43" s="700"/>
      <c r="AA43" s="700"/>
      <c r="AB43" s="700"/>
      <c r="AC43" s="700"/>
      <c r="AD43" s="700"/>
      <c r="AE43" s="700"/>
      <c r="AF43" s="700"/>
      <c r="AG43" s="700"/>
      <c r="AH43" s="700"/>
      <c r="AI43" s="700"/>
      <c r="AJ43" s="700"/>
      <c r="AK43" s="700"/>
      <c r="AL43" s="700"/>
      <c r="AM43" s="700"/>
      <c r="AN43" s="700"/>
      <c r="AO43" s="700"/>
      <c r="AP43" s="700"/>
      <c r="AQ43" s="701"/>
    </row>
    <row r="44" spans="2:43" ht="15" customHeight="1">
      <c r="B44" s="699"/>
      <c r="C44" s="700"/>
      <c r="D44" s="700"/>
      <c r="E44" s="700"/>
      <c r="F44" s="700"/>
      <c r="G44" s="700"/>
      <c r="H44" s="700"/>
      <c r="I44" s="700"/>
      <c r="J44" s="700"/>
      <c r="K44" s="700"/>
      <c r="L44" s="700"/>
      <c r="M44" s="700"/>
      <c r="N44" s="700"/>
      <c r="O44" s="700"/>
      <c r="P44" s="700"/>
      <c r="Q44" s="700"/>
      <c r="R44" s="700"/>
      <c r="S44" s="700"/>
      <c r="T44" s="700"/>
      <c r="U44" s="700"/>
      <c r="V44" s="700"/>
      <c r="W44" s="700"/>
      <c r="X44" s="700"/>
      <c r="Y44" s="700"/>
      <c r="Z44" s="700"/>
      <c r="AA44" s="700"/>
      <c r="AB44" s="700"/>
      <c r="AC44" s="700"/>
      <c r="AD44" s="700"/>
      <c r="AE44" s="700"/>
      <c r="AF44" s="700"/>
      <c r="AG44" s="700"/>
      <c r="AH44" s="700"/>
      <c r="AI44" s="700"/>
      <c r="AJ44" s="700"/>
      <c r="AK44" s="700"/>
      <c r="AL44" s="700"/>
      <c r="AM44" s="700"/>
      <c r="AN44" s="700"/>
      <c r="AO44" s="700"/>
      <c r="AP44" s="700"/>
      <c r="AQ44" s="701"/>
    </row>
    <row r="45" spans="2:43" ht="15" customHeight="1">
      <c r="B45" s="699"/>
      <c r="C45" s="700"/>
      <c r="D45" s="700"/>
      <c r="E45" s="700"/>
      <c r="F45" s="700"/>
      <c r="G45" s="700"/>
      <c r="H45" s="700"/>
      <c r="I45" s="700"/>
      <c r="J45" s="700"/>
      <c r="K45" s="700"/>
      <c r="L45" s="700"/>
      <c r="M45" s="700"/>
      <c r="N45" s="700"/>
      <c r="O45" s="700"/>
      <c r="P45" s="700"/>
      <c r="Q45" s="700"/>
      <c r="R45" s="700"/>
      <c r="S45" s="700"/>
      <c r="T45" s="700"/>
      <c r="U45" s="700"/>
      <c r="V45" s="700"/>
      <c r="W45" s="700"/>
      <c r="X45" s="700"/>
      <c r="Y45" s="700"/>
      <c r="Z45" s="700"/>
      <c r="AA45" s="700"/>
      <c r="AB45" s="700"/>
      <c r="AC45" s="700"/>
      <c r="AD45" s="700"/>
      <c r="AE45" s="700"/>
      <c r="AF45" s="700"/>
      <c r="AG45" s="700"/>
      <c r="AH45" s="700"/>
      <c r="AI45" s="700"/>
      <c r="AJ45" s="700"/>
      <c r="AK45" s="700"/>
      <c r="AL45" s="700"/>
      <c r="AM45" s="700"/>
      <c r="AN45" s="700"/>
      <c r="AO45" s="700"/>
      <c r="AP45" s="700"/>
      <c r="AQ45" s="701"/>
    </row>
    <row r="46" spans="2:43" ht="15" customHeight="1">
      <c r="B46" s="699"/>
      <c r="C46" s="700"/>
      <c r="D46" s="700"/>
      <c r="E46" s="700"/>
      <c r="F46" s="700"/>
      <c r="G46" s="700"/>
      <c r="H46" s="700"/>
      <c r="I46" s="700"/>
      <c r="J46" s="700"/>
      <c r="K46" s="700"/>
      <c r="L46" s="700"/>
      <c r="M46" s="700"/>
      <c r="N46" s="700"/>
      <c r="O46" s="700"/>
      <c r="P46" s="700"/>
      <c r="Q46" s="700"/>
      <c r="R46" s="700"/>
      <c r="S46" s="700"/>
      <c r="T46" s="700"/>
      <c r="U46" s="700"/>
      <c r="V46" s="700"/>
      <c r="W46" s="700"/>
      <c r="X46" s="700"/>
      <c r="Y46" s="700"/>
      <c r="Z46" s="700"/>
      <c r="AA46" s="700"/>
      <c r="AB46" s="700"/>
      <c r="AC46" s="700"/>
      <c r="AD46" s="700"/>
      <c r="AE46" s="700"/>
      <c r="AF46" s="700"/>
      <c r="AG46" s="700"/>
      <c r="AH46" s="700"/>
      <c r="AI46" s="700"/>
      <c r="AJ46" s="700"/>
      <c r="AK46" s="700"/>
      <c r="AL46" s="700"/>
      <c r="AM46" s="700"/>
      <c r="AN46" s="700"/>
      <c r="AO46" s="700"/>
      <c r="AP46" s="700"/>
      <c r="AQ46" s="701"/>
    </row>
    <row r="47" spans="2:43" ht="15" customHeight="1">
      <c r="B47" s="699"/>
      <c r="C47" s="700"/>
      <c r="D47" s="700"/>
      <c r="E47" s="700"/>
      <c r="F47" s="700"/>
      <c r="G47" s="700"/>
      <c r="H47" s="700"/>
      <c r="I47" s="700"/>
      <c r="J47" s="700"/>
      <c r="K47" s="700"/>
      <c r="L47" s="700"/>
      <c r="M47" s="700"/>
      <c r="N47" s="700"/>
      <c r="O47" s="700"/>
      <c r="P47" s="700"/>
      <c r="Q47" s="700"/>
      <c r="R47" s="700"/>
      <c r="S47" s="700"/>
      <c r="T47" s="700"/>
      <c r="U47" s="700"/>
      <c r="V47" s="700"/>
      <c r="W47" s="700"/>
      <c r="X47" s="700"/>
      <c r="Y47" s="700"/>
      <c r="Z47" s="700"/>
      <c r="AA47" s="700"/>
      <c r="AB47" s="700"/>
      <c r="AC47" s="700"/>
      <c r="AD47" s="700"/>
      <c r="AE47" s="700"/>
      <c r="AF47" s="700"/>
      <c r="AG47" s="700"/>
      <c r="AH47" s="700"/>
      <c r="AI47" s="700"/>
      <c r="AJ47" s="700"/>
      <c r="AK47" s="700"/>
      <c r="AL47" s="700"/>
      <c r="AM47" s="700"/>
      <c r="AN47" s="700"/>
      <c r="AO47" s="700"/>
      <c r="AP47" s="700"/>
      <c r="AQ47" s="701"/>
    </row>
    <row r="48" spans="2:43" ht="15" customHeight="1">
      <c r="B48" s="699"/>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c r="AB48" s="700"/>
      <c r="AC48" s="700"/>
      <c r="AD48" s="700"/>
      <c r="AE48" s="700"/>
      <c r="AF48" s="700"/>
      <c r="AG48" s="700"/>
      <c r="AH48" s="700"/>
      <c r="AI48" s="700"/>
      <c r="AJ48" s="700"/>
      <c r="AK48" s="700"/>
      <c r="AL48" s="700"/>
      <c r="AM48" s="700"/>
      <c r="AN48" s="700"/>
      <c r="AO48" s="700"/>
      <c r="AP48" s="700"/>
      <c r="AQ48" s="701"/>
    </row>
    <row r="49" spans="1:47" ht="15" customHeight="1">
      <c r="B49" s="699"/>
      <c r="C49" s="700"/>
      <c r="D49" s="700"/>
      <c r="E49" s="700"/>
      <c r="F49" s="700"/>
      <c r="G49" s="700"/>
      <c r="H49" s="700"/>
      <c r="I49" s="700"/>
      <c r="J49" s="700"/>
      <c r="K49" s="700"/>
      <c r="L49" s="700"/>
      <c r="M49" s="700"/>
      <c r="N49" s="700"/>
      <c r="O49" s="700"/>
      <c r="P49" s="700"/>
      <c r="Q49" s="700"/>
      <c r="R49" s="700"/>
      <c r="S49" s="700"/>
      <c r="T49" s="700"/>
      <c r="U49" s="700"/>
      <c r="V49" s="700"/>
      <c r="W49" s="700"/>
      <c r="X49" s="700"/>
      <c r="Y49" s="700"/>
      <c r="Z49" s="700"/>
      <c r="AA49" s="700"/>
      <c r="AB49" s="700"/>
      <c r="AC49" s="700"/>
      <c r="AD49" s="700"/>
      <c r="AE49" s="700"/>
      <c r="AF49" s="700"/>
      <c r="AG49" s="700"/>
      <c r="AH49" s="700"/>
      <c r="AI49" s="700"/>
      <c r="AJ49" s="700"/>
      <c r="AK49" s="700"/>
      <c r="AL49" s="700"/>
      <c r="AM49" s="700"/>
      <c r="AN49" s="700"/>
      <c r="AO49" s="700"/>
      <c r="AP49" s="700"/>
      <c r="AQ49" s="701"/>
    </row>
    <row r="50" spans="1:47" ht="15" customHeight="1">
      <c r="B50" s="699"/>
      <c r="C50" s="700"/>
      <c r="D50" s="700"/>
      <c r="E50" s="700"/>
      <c r="F50" s="700"/>
      <c r="G50" s="700"/>
      <c r="H50" s="700"/>
      <c r="I50" s="700"/>
      <c r="J50" s="700"/>
      <c r="K50" s="700"/>
      <c r="L50" s="700"/>
      <c r="M50" s="700"/>
      <c r="N50" s="700"/>
      <c r="O50" s="700"/>
      <c r="P50" s="700"/>
      <c r="Q50" s="700"/>
      <c r="R50" s="700"/>
      <c r="S50" s="700"/>
      <c r="T50" s="700"/>
      <c r="U50" s="700"/>
      <c r="V50" s="700"/>
      <c r="W50" s="700"/>
      <c r="X50" s="700"/>
      <c r="Y50" s="700"/>
      <c r="Z50" s="700"/>
      <c r="AA50" s="700"/>
      <c r="AB50" s="700"/>
      <c r="AC50" s="700"/>
      <c r="AD50" s="700"/>
      <c r="AE50" s="700"/>
      <c r="AF50" s="700"/>
      <c r="AG50" s="700"/>
      <c r="AH50" s="700"/>
      <c r="AI50" s="700"/>
      <c r="AJ50" s="700"/>
      <c r="AK50" s="700"/>
      <c r="AL50" s="700"/>
      <c r="AM50" s="700"/>
      <c r="AN50" s="700"/>
      <c r="AO50" s="700"/>
      <c r="AP50" s="700"/>
      <c r="AQ50" s="701"/>
    </row>
    <row r="51" spans="1:47" ht="15" customHeight="1">
      <c r="B51" s="699"/>
      <c r="C51" s="700"/>
      <c r="D51" s="700"/>
      <c r="E51" s="700"/>
      <c r="F51" s="700"/>
      <c r="G51" s="700"/>
      <c r="H51" s="700"/>
      <c r="I51" s="700"/>
      <c r="J51" s="700"/>
      <c r="K51" s="700"/>
      <c r="L51" s="700"/>
      <c r="M51" s="700"/>
      <c r="N51" s="700"/>
      <c r="O51" s="700"/>
      <c r="P51" s="700"/>
      <c r="Q51" s="700"/>
      <c r="R51" s="700"/>
      <c r="S51" s="700"/>
      <c r="T51" s="700"/>
      <c r="U51" s="700"/>
      <c r="V51" s="700"/>
      <c r="W51" s="700"/>
      <c r="X51" s="700"/>
      <c r="Y51" s="700"/>
      <c r="Z51" s="700"/>
      <c r="AA51" s="700"/>
      <c r="AB51" s="700"/>
      <c r="AC51" s="700"/>
      <c r="AD51" s="700"/>
      <c r="AE51" s="700"/>
      <c r="AF51" s="700"/>
      <c r="AG51" s="700"/>
      <c r="AH51" s="700"/>
      <c r="AI51" s="700"/>
      <c r="AJ51" s="700"/>
      <c r="AK51" s="700"/>
      <c r="AL51" s="700"/>
      <c r="AM51" s="700"/>
      <c r="AN51" s="700"/>
      <c r="AO51" s="700"/>
      <c r="AP51" s="700"/>
      <c r="AQ51" s="701"/>
    </row>
    <row r="52" spans="1:47" ht="15" customHeight="1">
      <c r="B52" s="702"/>
      <c r="C52" s="703"/>
      <c r="D52" s="703"/>
      <c r="E52" s="703"/>
      <c r="F52" s="703"/>
      <c r="G52" s="703"/>
      <c r="H52" s="703"/>
      <c r="I52" s="703"/>
      <c r="J52" s="703"/>
      <c r="K52" s="703"/>
      <c r="L52" s="703"/>
      <c r="M52" s="703"/>
      <c r="N52" s="703"/>
      <c r="O52" s="703"/>
      <c r="P52" s="703"/>
      <c r="Q52" s="703"/>
      <c r="R52" s="703"/>
      <c r="S52" s="703"/>
      <c r="T52" s="703"/>
      <c r="U52" s="703"/>
      <c r="V52" s="703"/>
      <c r="W52" s="703"/>
      <c r="X52" s="703"/>
      <c r="Y52" s="703"/>
      <c r="Z52" s="703"/>
      <c r="AA52" s="703"/>
      <c r="AB52" s="703"/>
      <c r="AC52" s="703"/>
      <c r="AD52" s="703"/>
      <c r="AE52" s="703"/>
      <c r="AF52" s="703"/>
      <c r="AG52" s="703"/>
      <c r="AH52" s="703"/>
      <c r="AI52" s="703"/>
      <c r="AJ52" s="703"/>
      <c r="AK52" s="703"/>
      <c r="AL52" s="703"/>
      <c r="AM52" s="703"/>
      <c r="AN52" s="703"/>
      <c r="AO52" s="703"/>
      <c r="AP52" s="703"/>
      <c r="AQ52" s="704"/>
    </row>
    <row r="53" spans="1:47" ht="15" customHeight="1">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7" s="27" customFormat="1" ht="30" hidden="1" customHeight="1">
      <c r="A54" s="1"/>
      <c r="B54" s="720" t="s">
        <v>2186</v>
      </c>
      <c r="C54" s="721"/>
      <c r="D54" s="719" t="s">
        <v>2187</v>
      </c>
      <c r="E54" s="719"/>
      <c r="F54" s="719"/>
      <c r="G54" s="719"/>
      <c r="H54" s="718" t="s">
        <v>2188</v>
      </c>
      <c r="I54" s="718"/>
      <c r="J54" s="718"/>
      <c r="K54" s="718"/>
      <c r="L54" s="718"/>
      <c r="M54" s="705"/>
      <c r="N54" s="705"/>
      <c r="O54" s="705"/>
      <c r="P54" s="705"/>
      <c r="Q54" s="705"/>
      <c r="R54" s="705"/>
      <c r="S54" s="705"/>
      <c r="T54" s="705"/>
      <c r="U54" s="705"/>
      <c r="V54" s="705"/>
      <c r="W54" s="705"/>
      <c r="X54" s="705"/>
      <c r="Y54" s="705"/>
      <c r="Z54" s="705"/>
      <c r="AA54" s="705"/>
      <c r="AB54" s="705"/>
      <c r="AC54" s="705"/>
      <c r="AD54" s="705"/>
      <c r="AE54" s="705"/>
      <c r="AF54" s="705"/>
      <c r="AG54" s="705"/>
      <c r="AH54" s="705"/>
      <c r="AI54" s="705"/>
      <c r="AJ54" s="705"/>
      <c r="AK54" s="705"/>
      <c r="AL54" s="705"/>
      <c r="AM54" s="705"/>
      <c r="AN54" s="705"/>
      <c r="AO54" s="705"/>
      <c r="AP54" s="705"/>
      <c r="AQ54" s="705"/>
      <c r="AT54" s="1"/>
      <c r="AU54" s="1"/>
    </row>
    <row r="55" spans="1:47" s="27" customFormat="1" ht="30" hidden="1" customHeight="1">
      <c r="A55" s="1"/>
      <c r="B55" s="720"/>
      <c r="C55" s="721"/>
      <c r="D55" s="719"/>
      <c r="E55" s="719"/>
      <c r="F55" s="719"/>
      <c r="G55" s="719"/>
      <c r="H55" s="718" t="s">
        <v>2189</v>
      </c>
      <c r="I55" s="718"/>
      <c r="J55" s="718"/>
      <c r="K55" s="718"/>
      <c r="L55" s="718"/>
      <c r="M55" s="705"/>
      <c r="N55" s="705"/>
      <c r="O55" s="705"/>
      <c r="P55" s="705"/>
      <c r="Q55" s="705"/>
      <c r="R55" s="705"/>
      <c r="S55" s="705"/>
      <c r="T55" s="705"/>
      <c r="U55" s="705"/>
      <c r="V55" s="705"/>
      <c r="W55" s="705"/>
      <c r="X55" s="705"/>
      <c r="Y55" s="705"/>
      <c r="Z55" s="705"/>
      <c r="AA55" s="705"/>
      <c r="AB55" s="705"/>
      <c r="AC55" s="705"/>
      <c r="AD55" s="705"/>
      <c r="AE55" s="705"/>
      <c r="AF55" s="705"/>
      <c r="AG55" s="705"/>
      <c r="AH55" s="705"/>
      <c r="AI55" s="705"/>
      <c r="AJ55" s="705"/>
      <c r="AK55" s="705"/>
      <c r="AL55" s="705"/>
      <c r="AM55" s="705"/>
      <c r="AN55" s="705"/>
      <c r="AO55" s="705"/>
      <c r="AP55" s="705"/>
      <c r="AQ55" s="705"/>
      <c r="AT55" s="1"/>
      <c r="AU55" s="1"/>
    </row>
    <row r="56" spans="1:47" s="27" customFormat="1" ht="30" hidden="1" customHeight="1">
      <c r="A56" s="1"/>
      <c r="B56" s="720"/>
      <c r="C56" s="721"/>
      <c r="D56" s="719"/>
      <c r="E56" s="719"/>
      <c r="F56" s="719"/>
      <c r="G56" s="719"/>
      <c r="H56" s="718" t="s">
        <v>2020</v>
      </c>
      <c r="I56" s="718"/>
      <c r="J56" s="718"/>
      <c r="K56" s="718"/>
      <c r="L56" s="718"/>
      <c r="M56" s="705"/>
      <c r="N56" s="705"/>
      <c r="O56" s="705"/>
      <c r="P56" s="705"/>
      <c r="Q56" s="705"/>
      <c r="R56" s="705"/>
      <c r="S56" s="705"/>
      <c r="T56" s="705"/>
      <c r="U56" s="705"/>
      <c r="V56" s="705"/>
      <c r="W56" s="705"/>
      <c r="X56" s="705"/>
      <c r="Y56" s="705"/>
      <c r="Z56" s="705"/>
      <c r="AA56" s="705"/>
      <c r="AB56" s="705"/>
      <c r="AC56" s="705"/>
      <c r="AD56" s="705"/>
      <c r="AE56" s="705"/>
      <c r="AF56" s="705"/>
      <c r="AG56" s="705"/>
      <c r="AH56" s="705"/>
      <c r="AI56" s="705"/>
      <c r="AJ56" s="705"/>
      <c r="AK56" s="705"/>
      <c r="AL56" s="705"/>
      <c r="AM56" s="705"/>
      <c r="AN56" s="705"/>
      <c r="AO56" s="705"/>
      <c r="AP56" s="705"/>
      <c r="AQ56" s="705"/>
      <c r="AT56" s="1"/>
      <c r="AU56" s="1"/>
    </row>
    <row r="57" spans="1:47" s="27" customFormat="1" ht="15" hidden="1" customHeight="1">
      <c r="A57" s="1"/>
      <c r="B57" s="102"/>
      <c r="C57" s="102"/>
      <c r="D57" s="102"/>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T57" s="1"/>
      <c r="AU57" s="1"/>
    </row>
    <row r="58" spans="1:47" s="27" customFormat="1" ht="30" hidden="1" customHeight="1">
      <c r="A58" s="1"/>
      <c r="B58" s="706" t="s">
        <v>2190</v>
      </c>
      <c r="C58" s="707"/>
      <c r="D58" s="712" t="s">
        <v>2191</v>
      </c>
      <c r="E58" s="712"/>
      <c r="F58" s="712"/>
      <c r="G58" s="713"/>
      <c r="H58" s="718" t="s">
        <v>2022</v>
      </c>
      <c r="I58" s="718"/>
      <c r="J58" s="718"/>
      <c r="K58" s="718"/>
      <c r="L58" s="718"/>
      <c r="M58" s="705"/>
      <c r="N58" s="705"/>
      <c r="O58" s="705"/>
      <c r="P58" s="705"/>
      <c r="Q58" s="705"/>
      <c r="R58" s="705"/>
      <c r="S58" s="705"/>
      <c r="T58" s="705"/>
      <c r="U58" s="705"/>
      <c r="V58" s="705"/>
      <c r="W58" s="705"/>
      <c r="X58" s="705"/>
      <c r="Y58" s="705"/>
      <c r="Z58" s="705"/>
      <c r="AA58" s="705"/>
      <c r="AB58" s="705"/>
      <c r="AC58" s="705"/>
      <c r="AD58" s="705"/>
      <c r="AE58" s="705"/>
      <c r="AF58" s="705"/>
      <c r="AG58" s="705"/>
      <c r="AH58" s="705"/>
      <c r="AI58" s="705"/>
      <c r="AJ58" s="705"/>
      <c r="AK58" s="705"/>
      <c r="AL58" s="705"/>
      <c r="AM58" s="705"/>
      <c r="AN58" s="705"/>
      <c r="AO58" s="705"/>
      <c r="AP58" s="705"/>
      <c r="AQ58" s="705"/>
      <c r="AT58" s="1"/>
      <c r="AU58" s="1"/>
    </row>
    <row r="59" spans="1:47" s="27" customFormat="1" ht="30" hidden="1" customHeight="1">
      <c r="A59" s="1"/>
      <c r="B59" s="708"/>
      <c r="C59" s="709"/>
      <c r="D59" s="714"/>
      <c r="E59" s="714"/>
      <c r="F59" s="714"/>
      <c r="G59" s="715"/>
      <c r="H59" s="718" t="s">
        <v>2188</v>
      </c>
      <c r="I59" s="718"/>
      <c r="J59" s="718"/>
      <c r="K59" s="718"/>
      <c r="L59" s="718"/>
      <c r="M59" s="705"/>
      <c r="N59" s="705"/>
      <c r="O59" s="705"/>
      <c r="P59" s="705"/>
      <c r="Q59" s="705"/>
      <c r="R59" s="705"/>
      <c r="S59" s="705"/>
      <c r="T59" s="705"/>
      <c r="U59" s="705"/>
      <c r="V59" s="705"/>
      <c r="W59" s="705"/>
      <c r="X59" s="705"/>
      <c r="Y59" s="705"/>
      <c r="Z59" s="705"/>
      <c r="AA59" s="705"/>
      <c r="AB59" s="705"/>
      <c r="AC59" s="705"/>
      <c r="AD59" s="705"/>
      <c r="AE59" s="705"/>
      <c r="AF59" s="705"/>
      <c r="AG59" s="705"/>
      <c r="AH59" s="705"/>
      <c r="AI59" s="705"/>
      <c r="AJ59" s="705"/>
      <c r="AK59" s="705"/>
      <c r="AL59" s="705"/>
      <c r="AM59" s="705"/>
      <c r="AN59" s="705"/>
      <c r="AO59" s="705"/>
      <c r="AP59" s="705"/>
      <c r="AQ59" s="705"/>
      <c r="AT59" s="1"/>
      <c r="AU59" s="1"/>
    </row>
    <row r="60" spans="1:47" s="27" customFormat="1" ht="30" hidden="1" customHeight="1">
      <c r="A60" s="1"/>
      <c r="B60" s="708"/>
      <c r="C60" s="709"/>
      <c r="D60" s="714"/>
      <c r="E60" s="714"/>
      <c r="F60" s="714"/>
      <c r="G60" s="715"/>
      <c r="H60" s="718" t="s">
        <v>2189</v>
      </c>
      <c r="I60" s="718"/>
      <c r="J60" s="718"/>
      <c r="K60" s="718"/>
      <c r="L60" s="718"/>
      <c r="M60" s="705"/>
      <c r="N60" s="705"/>
      <c r="O60" s="705"/>
      <c r="P60" s="705"/>
      <c r="Q60" s="705"/>
      <c r="R60" s="705"/>
      <c r="S60" s="705"/>
      <c r="T60" s="705"/>
      <c r="U60" s="705"/>
      <c r="V60" s="705"/>
      <c r="W60" s="705"/>
      <c r="X60" s="705"/>
      <c r="Y60" s="705"/>
      <c r="Z60" s="705"/>
      <c r="AA60" s="705"/>
      <c r="AB60" s="705"/>
      <c r="AC60" s="705"/>
      <c r="AD60" s="705"/>
      <c r="AE60" s="705"/>
      <c r="AF60" s="705"/>
      <c r="AG60" s="705"/>
      <c r="AH60" s="705"/>
      <c r="AI60" s="705"/>
      <c r="AJ60" s="705"/>
      <c r="AK60" s="705"/>
      <c r="AL60" s="705"/>
      <c r="AM60" s="705"/>
      <c r="AN60" s="705"/>
      <c r="AO60" s="705"/>
      <c r="AP60" s="705"/>
      <c r="AQ60" s="705"/>
      <c r="AT60" s="1"/>
      <c r="AU60" s="1"/>
    </row>
    <row r="61" spans="1:47" s="27" customFormat="1" ht="30" hidden="1" customHeight="1">
      <c r="A61" s="1"/>
      <c r="B61" s="710"/>
      <c r="C61" s="711"/>
      <c r="D61" s="716"/>
      <c r="E61" s="716"/>
      <c r="F61" s="716"/>
      <c r="G61" s="717"/>
      <c r="H61" s="718" t="s">
        <v>2020</v>
      </c>
      <c r="I61" s="718"/>
      <c r="J61" s="718"/>
      <c r="K61" s="718"/>
      <c r="L61" s="718"/>
      <c r="M61" s="705"/>
      <c r="N61" s="705"/>
      <c r="O61" s="705"/>
      <c r="P61" s="705"/>
      <c r="Q61" s="705"/>
      <c r="R61" s="705"/>
      <c r="S61" s="705"/>
      <c r="T61" s="705"/>
      <c r="U61" s="705"/>
      <c r="V61" s="705"/>
      <c r="W61" s="705"/>
      <c r="X61" s="705"/>
      <c r="Y61" s="705"/>
      <c r="Z61" s="705"/>
      <c r="AA61" s="705"/>
      <c r="AB61" s="705"/>
      <c r="AC61" s="705"/>
      <c r="AD61" s="705"/>
      <c r="AE61" s="705"/>
      <c r="AF61" s="705"/>
      <c r="AG61" s="705"/>
      <c r="AH61" s="705"/>
      <c r="AI61" s="705"/>
      <c r="AJ61" s="705"/>
      <c r="AK61" s="705"/>
      <c r="AL61" s="705"/>
      <c r="AM61" s="705"/>
      <c r="AN61" s="705"/>
      <c r="AO61" s="705"/>
      <c r="AP61" s="705"/>
      <c r="AQ61" s="705"/>
      <c r="AU61" s="1"/>
    </row>
    <row r="62" spans="1:47" s="27" customFormat="1" ht="15" hidden="1" customHeight="1">
      <c r="A62" s="1"/>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T62" s="1"/>
      <c r="AU62" s="1"/>
    </row>
    <row r="63" spans="1:47" s="27" customFormat="1" ht="30" hidden="1" customHeight="1">
      <c r="A63" s="1"/>
      <c r="B63" s="706" t="s">
        <v>2192</v>
      </c>
      <c r="C63" s="707"/>
      <c r="D63" s="712" t="s">
        <v>2191</v>
      </c>
      <c r="E63" s="712"/>
      <c r="F63" s="712"/>
      <c r="G63" s="713"/>
      <c r="H63" s="718" t="s">
        <v>2022</v>
      </c>
      <c r="I63" s="718"/>
      <c r="J63" s="718"/>
      <c r="K63" s="718"/>
      <c r="L63" s="718"/>
      <c r="M63" s="705"/>
      <c r="N63" s="705"/>
      <c r="O63" s="705"/>
      <c r="P63" s="705"/>
      <c r="Q63" s="705"/>
      <c r="R63" s="705"/>
      <c r="S63" s="705"/>
      <c r="T63" s="705"/>
      <c r="U63" s="705"/>
      <c r="V63" s="705"/>
      <c r="W63" s="705"/>
      <c r="X63" s="705"/>
      <c r="Y63" s="705"/>
      <c r="Z63" s="705"/>
      <c r="AA63" s="705"/>
      <c r="AB63" s="705"/>
      <c r="AC63" s="705"/>
      <c r="AD63" s="705"/>
      <c r="AE63" s="705"/>
      <c r="AF63" s="705"/>
      <c r="AG63" s="705"/>
      <c r="AH63" s="705"/>
      <c r="AI63" s="705"/>
      <c r="AJ63" s="705"/>
      <c r="AK63" s="705"/>
      <c r="AL63" s="705"/>
      <c r="AM63" s="705"/>
      <c r="AN63" s="705"/>
      <c r="AO63" s="705"/>
      <c r="AP63" s="705"/>
      <c r="AQ63" s="705"/>
      <c r="AT63" s="1"/>
      <c r="AU63" s="1"/>
    </row>
    <row r="64" spans="1:47" s="27" customFormat="1" ht="30" hidden="1" customHeight="1">
      <c r="A64" s="1"/>
      <c r="B64" s="708"/>
      <c r="C64" s="709"/>
      <c r="D64" s="714"/>
      <c r="E64" s="714"/>
      <c r="F64" s="714"/>
      <c r="G64" s="715"/>
      <c r="H64" s="718" t="s">
        <v>2188</v>
      </c>
      <c r="I64" s="718"/>
      <c r="J64" s="718"/>
      <c r="K64" s="718"/>
      <c r="L64" s="718"/>
      <c r="M64" s="705"/>
      <c r="N64" s="705"/>
      <c r="O64" s="705"/>
      <c r="P64" s="705"/>
      <c r="Q64" s="705"/>
      <c r="R64" s="705"/>
      <c r="S64" s="705"/>
      <c r="T64" s="705"/>
      <c r="U64" s="705"/>
      <c r="V64" s="705"/>
      <c r="W64" s="705"/>
      <c r="X64" s="705"/>
      <c r="Y64" s="705"/>
      <c r="Z64" s="705"/>
      <c r="AA64" s="705"/>
      <c r="AB64" s="705"/>
      <c r="AC64" s="705"/>
      <c r="AD64" s="705"/>
      <c r="AE64" s="705"/>
      <c r="AF64" s="705"/>
      <c r="AG64" s="705"/>
      <c r="AH64" s="705"/>
      <c r="AI64" s="705"/>
      <c r="AJ64" s="705"/>
      <c r="AK64" s="705"/>
      <c r="AL64" s="705"/>
      <c r="AM64" s="705"/>
      <c r="AN64" s="705"/>
      <c r="AO64" s="705"/>
      <c r="AP64" s="705"/>
      <c r="AQ64" s="705"/>
      <c r="AT64" s="1"/>
      <c r="AU64" s="1"/>
    </row>
    <row r="65" spans="1:47" s="27" customFormat="1" ht="30" hidden="1" customHeight="1">
      <c r="A65" s="1"/>
      <c r="B65" s="708"/>
      <c r="C65" s="709"/>
      <c r="D65" s="714"/>
      <c r="E65" s="714"/>
      <c r="F65" s="714"/>
      <c r="G65" s="715"/>
      <c r="H65" s="718" t="s">
        <v>2189</v>
      </c>
      <c r="I65" s="718"/>
      <c r="J65" s="718"/>
      <c r="K65" s="718"/>
      <c r="L65" s="718"/>
      <c r="M65" s="705"/>
      <c r="N65" s="705"/>
      <c r="O65" s="705"/>
      <c r="P65" s="705"/>
      <c r="Q65" s="705"/>
      <c r="R65" s="705"/>
      <c r="S65" s="705"/>
      <c r="T65" s="705"/>
      <c r="U65" s="705"/>
      <c r="V65" s="705"/>
      <c r="W65" s="705"/>
      <c r="X65" s="705"/>
      <c r="Y65" s="705"/>
      <c r="Z65" s="705"/>
      <c r="AA65" s="705"/>
      <c r="AB65" s="705"/>
      <c r="AC65" s="705"/>
      <c r="AD65" s="705"/>
      <c r="AE65" s="705"/>
      <c r="AF65" s="705"/>
      <c r="AG65" s="705"/>
      <c r="AH65" s="705"/>
      <c r="AI65" s="705"/>
      <c r="AJ65" s="705"/>
      <c r="AK65" s="705"/>
      <c r="AL65" s="705"/>
      <c r="AM65" s="705"/>
      <c r="AN65" s="705"/>
      <c r="AO65" s="705"/>
      <c r="AP65" s="705"/>
      <c r="AQ65" s="705"/>
      <c r="AT65" s="1"/>
      <c r="AU65" s="1"/>
    </row>
    <row r="66" spans="1:47" s="27" customFormat="1" ht="30" hidden="1" customHeight="1">
      <c r="A66" s="1"/>
      <c r="B66" s="710"/>
      <c r="C66" s="711"/>
      <c r="D66" s="716"/>
      <c r="E66" s="716"/>
      <c r="F66" s="716"/>
      <c r="G66" s="717"/>
      <c r="H66" s="718" t="s">
        <v>2020</v>
      </c>
      <c r="I66" s="718"/>
      <c r="J66" s="718"/>
      <c r="K66" s="718"/>
      <c r="L66" s="718"/>
      <c r="M66" s="705"/>
      <c r="N66" s="705"/>
      <c r="O66" s="705"/>
      <c r="P66" s="705"/>
      <c r="Q66" s="705"/>
      <c r="R66" s="705"/>
      <c r="S66" s="705"/>
      <c r="T66" s="705"/>
      <c r="U66" s="705"/>
      <c r="V66" s="705"/>
      <c r="W66" s="705"/>
      <c r="X66" s="705"/>
      <c r="Y66" s="705"/>
      <c r="Z66" s="705"/>
      <c r="AA66" s="705"/>
      <c r="AB66" s="705"/>
      <c r="AC66" s="705"/>
      <c r="AD66" s="705"/>
      <c r="AE66" s="705"/>
      <c r="AF66" s="705"/>
      <c r="AG66" s="705"/>
      <c r="AH66" s="705"/>
      <c r="AI66" s="705"/>
      <c r="AJ66" s="705"/>
      <c r="AK66" s="705"/>
      <c r="AL66" s="705"/>
      <c r="AM66" s="705"/>
      <c r="AN66" s="705"/>
      <c r="AO66" s="705"/>
      <c r="AP66" s="705"/>
      <c r="AQ66" s="705"/>
      <c r="AU66" s="1"/>
    </row>
    <row r="67" spans="1:47" s="27" customFormat="1" ht="15" hidden="1" customHeight="1">
      <c r="A67" s="1"/>
      <c r="B67" s="220"/>
      <c r="C67" s="220"/>
      <c r="D67" s="219"/>
      <c r="E67" s="219"/>
      <c r="F67" s="219"/>
      <c r="G67" s="219"/>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T67" s="27" t="s">
        <v>2193</v>
      </c>
      <c r="AU67" s="1"/>
    </row>
    <row r="68" spans="1:47" s="27" customFormat="1" ht="30" hidden="1" customHeight="1" outlineLevel="1">
      <c r="A68" s="1"/>
      <c r="B68" s="706" t="s">
        <v>2194</v>
      </c>
      <c r="C68" s="707"/>
      <c r="D68" s="712" t="s">
        <v>2191</v>
      </c>
      <c r="E68" s="712"/>
      <c r="F68" s="712"/>
      <c r="G68" s="713"/>
      <c r="H68" s="718" t="s">
        <v>2022</v>
      </c>
      <c r="I68" s="718"/>
      <c r="J68" s="718"/>
      <c r="K68" s="718"/>
      <c r="L68" s="718"/>
      <c r="M68" s="705"/>
      <c r="N68" s="705"/>
      <c r="O68" s="705"/>
      <c r="P68" s="705"/>
      <c r="Q68" s="705"/>
      <c r="R68" s="705"/>
      <c r="S68" s="705"/>
      <c r="T68" s="705"/>
      <c r="U68" s="705"/>
      <c r="V68" s="705"/>
      <c r="W68" s="705"/>
      <c r="X68" s="705"/>
      <c r="Y68" s="705"/>
      <c r="Z68" s="705"/>
      <c r="AA68" s="705"/>
      <c r="AB68" s="705"/>
      <c r="AC68" s="705"/>
      <c r="AD68" s="705"/>
      <c r="AE68" s="705"/>
      <c r="AF68" s="705"/>
      <c r="AG68" s="705"/>
      <c r="AH68" s="705"/>
      <c r="AI68" s="705"/>
      <c r="AJ68" s="705"/>
      <c r="AK68" s="705"/>
      <c r="AL68" s="705"/>
      <c r="AM68" s="705"/>
      <c r="AN68" s="705"/>
      <c r="AO68" s="705"/>
      <c r="AP68" s="705"/>
      <c r="AQ68" s="705"/>
      <c r="AT68" s="27" t="s">
        <v>2195</v>
      </c>
      <c r="AU68" s="1"/>
    </row>
    <row r="69" spans="1:47" s="27" customFormat="1" ht="30" hidden="1" customHeight="1" outlineLevel="1">
      <c r="A69" s="1"/>
      <c r="B69" s="708"/>
      <c r="C69" s="709"/>
      <c r="D69" s="714"/>
      <c r="E69" s="714"/>
      <c r="F69" s="714"/>
      <c r="G69" s="715"/>
      <c r="H69" s="718" t="s">
        <v>2188</v>
      </c>
      <c r="I69" s="718"/>
      <c r="J69" s="718"/>
      <c r="K69" s="718"/>
      <c r="L69" s="718"/>
      <c r="M69" s="705"/>
      <c r="N69" s="705"/>
      <c r="O69" s="705"/>
      <c r="P69" s="705"/>
      <c r="Q69" s="705"/>
      <c r="R69" s="705"/>
      <c r="S69" s="705"/>
      <c r="T69" s="705"/>
      <c r="U69" s="705"/>
      <c r="V69" s="705"/>
      <c r="W69" s="705"/>
      <c r="X69" s="705"/>
      <c r="Y69" s="705"/>
      <c r="Z69" s="705"/>
      <c r="AA69" s="705"/>
      <c r="AB69" s="705"/>
      <c r="AC69" s="705"/>
      <c r="AD69" s="705"/>
      <c r="AE69" s="705"/>
      <c r="AF69" s="705"/>
      <c r="AG69" s="705"/>
      <c r="AH69" s="705"/>
      <c r="AI69" s="705"/>
      <c r="AJ69" s="705"/>
      <c r="AK69" s="705"/>
      <c r="AL69" s="705"/>
      <c r="AM69" s="705"/>
      <c r="AN69" s="705"/>
      <c r="AO69" s="705"/>
      <c r="AP69" s="705"/>
      <c r="AQ69" s="705"/>
      <c r="AT69" s="27" t="s">
        <v>2195</v>
      </c>
      <c r="AU69" s="1"/>
    </row>
    <row r="70" spans="1:47" s="27" customFormat="1" ht="30" hidden="1" customHeight="1" outlineLevel="1">
      <c r="A70" s="1"/>
      <c r="B70" s="708"/>
      <c r="C70" s="709"/>
      <c r="D70" s="714"/>
      <c r="E70" s="714"/>
      <c r="F70" s="714"/>
      <c r="G70" s="715"/>
      <c r="H70" s="718" t="s">
        <v>2189</v>
      </c>
      <c r="I70" s="718"/>
      <c r="J70" s="718"/>
      <c r="K70" s="718"/>
      <c r="L70" s="718"/>
      <c r="M70" s="705"/>
      <c r="N70" s="705"/>
      <c r="O70" s="705"/>
      <c r="P70" s="705"/>
      <c r="Q70" s="705"/>
      <c r="R70" s="705"/>
      <c r="S70" s="705"/>
      <c r="T70" s="705"/>
      <c r="U70" s="705"/>
      <c r="V70" s="705"/>
      <c r="W70" s="705"/>
      <c r="X70" s="705"/>
      <c r="Y70" s="705"/>
      <c r="Z70" s="705"/>
      <c r="AA70" s="705"/>
      <c r="AB70" s="705"/>
      <c r="AC70" s="705"/>
      <c r="AD70" s="705"/>
      <c r="AE70" s="705"/>
      <c r="AF70" s="705"/>
      <c r="AG70" s="705"/>
      <c r="AH70" s="705"/>
      <c r="AI70" s="705"/>
      <c r="AJ70" s="705"/>
      <c r="AK70" s="705"/>
      <c r="AL70" s="705"/>
      <c r="AM70" s="705"/>
      <c r="AN70" s="705"/>
      <c r="AO70" s="705"/>
      <c r="AP70" s="705"/>
      <c r="AQ70" s="705"/>
      <c r="AT70" s="27" t="s">
        <v>2195</v>
      </c>
      <c r="AU70" s="1"/>
    </row>
    <row r="71" spans="1:47" s="27" customFormat="1" ht="30" hidden="1" customHeight="1" outlineLevel="1">
      <c r="A71" s="1"/>
      <c r="B71" s="710"/>
      <c r="C71" s="711"/>
      <c r="D71" s="716"/>
      <c r="E71" s="716"/>
      <c r="F71" s="716"/>
      <c r="G71" s="717"/>
      <c r="H71" s="718" t="s">
        <v>2020</v>
      </c>
      <c r="I71" s="718"/>
      <c r="J71" s="718"/>
      <c r="K71" s="718"/>
      <c r="L71" s="718"/>
      <c r="M71" s="705"/>
      <c r="N71" s="705"/>
      <c r="O71" s="705"/>
      <c r="P71" s="705"/>
      <c r="Q71" s="705"/>
      <c r="R71" s="705"/>
      <c r="S71" s="705"/>
      <c r="T71" s="705"/>
      <c r="U71" s="705"/>
      <c r="V71" s="705"/>
      <c r="W71" s="705"/>
      <c r="X71" s="705"/>
      <c r="Y71" s="705"/>
      <c r="Z71" s="705"/>
      <c r="AA71" s="705"/>
      <c r="AB71" s="705"/>
      <c r="AC71" s="705"/>
      <c r="AD71" s="705"/>
      <c r="AE71" s="705"/>
      <c r="AF71" s="705"/>
      <c r="AG71" s="705"/>
      <c r="AH71" s="705"/>
      <c r="AI71" s="705"/>
      <c r="AJ71" s="705"/>
      <c r="AK71" s="705"/>
      <c r="AL71" s="705"/>
      <c r="AM71" s="705"/>
      <c r="AN71" s="705"/>
      <c r="AO71" s="705"/>
      <c r="AP71" s="705"/>
      <c r="AQ71" s="705"/>
      <c r="AT71" s="27" t="s">
        <v>2195</v>
      </c>
      <c r="AU71" s="1"/>
    </row>
    <row r="72" spans="1:47" s="27" customFormat="1" ht="15" hidden="1" customHeight="1" collapsed="1">
      <c r="A72" s="1"/>
      <c r="B72" s="220"/>
      <c r="C72" s="220"/>
      <c r="D72" s="219"/>
      <c r="E72" s="219"/>
      <c r="F72" s="219"/>
      <c r="G72" s="219"/>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T72" s="27" t="s">
        <v>2196</v>
      </c>
      <c r="AU72" s="1"/>
    </row>
    <row r="73" spans="1:47" s="27" customFormat="1" ht="30" hidden="1" customHeight="1" outlineLevel="1">
      <c r="A73" s="1"/>
      <c r="B73" s="706" t="s">
        <v>2197</v>
      </c>
      <c r="C73" s="707"/>
      <c r="D73" s="712" t="s">
        <v>2191</v>
      </c>
      <c r="E73" s="712"/>
      <c r="F73" s="712"/>
      <c r="G73" s="713"/>
      <c r="H73" s="718" t="s">
        <v>2022</v>
      </c>
      <c r="I73" s="718"/>
      <c r="J73" s="718"/>
      <c r="K73" s="718"/>
      <c r="L73" s="718"/>
      <c r="M73" s="705"/>
      <c r="N73" s="705"/>
      <c r="O73" s="705"/>
      <c r="P73" s="705"/>
      <c r="Q73" s="705"/>
      <c r="R73" s="705"/>
      <c r="S73" s="705"/>
      <c r="T73" s="705"/>
      <c r="U73" s="705"/>
      <c r="V73" s="705"/>
      <c r="W73" s="705"/>
      <c r="X73" s="705"/>
      <c r="Y73" s="705"/>
      <c r="Z73" s="705"/>
      <c r="AA73" s="705"/>
      <c r="AB73" s="705"/>
      <c r="AC73" s="705"/>
      <c r="AD73" s="705"/>
      <c r="AE73" s="705"/>
      <c r="AF73" s="705"/>
      <c r="AG73" s="705"/>
      <c r="AH73" s="705"/>
      <c r="AI73" s="705"/>
      <c r="AJ73" s="705"/>
      <c r="AK73" s="705"/>
      <c r="AL73" s="705"/>
      <c r="AM73" s="705"/>
      <c r="AN73" s="705"/>
      <c r="AO73" s="705"/>
      <c r="AP73" s="705"/>
      <c r="AQ73" s="705"/>
      <c r="AT73" s="1"/>
      <c r="AU73" s="1"/>
    </row>
    <row r="74" spans="1:47" s="27" customFormat="1" ht="30" hidden="1" customHeight="1" outlineLevel="1">
      <c r="A74" s="1"/>
      <c r="B74" s="708"/>
      <c r="C74" s="709"/>
      <c r="D74" s="714"/>
      <c r="E74" s="714"/>
      <c r="F74" s="714"/>
      <c r="G74" s="715"/>
      <c r="H74" s="718" t="s">
        <v>2188</v>
      </c>
      <c r="I74" s="718"/>
      <c r="J74" s="718"/>
      <c r="K74" s="718"/>
      <c r="L74" s="718"/>
      <c r="M74" s="705"/>
      <c r="N74" s="705"/>
      <c r="O74" s="705"/>
      <c r="P74" s="705"/>
      <c r="Q74" s="705"/>
      <c r="R74" s="705"/>
      <c r="S74" s="705"/>
      <c r="T74" s="705"/>
      <c r="U74" s="705"/>
      <c r="V74" s="705"/>
      <c r="W74" s="705"/>
      <c r="X74" s="705"/>
      <c r="Y74" s="705"/>
      <c r="Z74" s="705"/>
      <c r="AA74" s="705"/>
      <c r="AB74" s="705"/>
      <c r="AC74" s="705"/>
      <c r="AD74" s="705"/>
      <c r="AE74" s="705"/>
      <c r="AF74" s="705"/>
      <c r="AG74" s="705"/>
      <c r="AH74" s="705"/>
      <c r="AI74" s="705"/>
      <c r="AJ74" s="705"/>
      <c r="AK74" s="705"/>
      <c r="AL74" s="705"/>
      <c r="AM74" s="705"/>
      <c r="AN74" s="705"/>
      <c r="AO74" s="705"/>
      <c r="AP74" s="705"/>
      <c r="AQ74" s="705"/>
      <c r="AT74" s="1"/>
      <c r="AU74" s="1"/>
    </row>
    <row r="75" spans="1:47" s="27" customFormat="1" ht="30" hidden="1" customHeight="1" outlineLevel="1">
      <c r="A75" s="1"/>
      <c r="B75" s="708"/>
      <c r="C75" s="709"/>
      <c r="D75" s="714"/>
      <c r="E75" s="714"/>
      <c r="F75" s="714"/>
      <c r="G75" s="715"/>
      <c r="H75" s="718" t="s">
        <v>2189</v>
      </c>
      <c r="I75" s="718"/>
      <c r="J75" s="718"/>
      <c r="K75" s="718"/>
      <c r="L75" s="718"/>
      <c r="M75" s="705"/>
      <c r="N75" s="705"/>
      <c r="O75" s="705"/>
      <c r="P75" s="705"/>
      <c r="Q75" s="705"/>
      <c r="R75" s="705"/>
      <c r="S75" s="705"/>
      <c r="T75" s="705"/>
      <c r="U75" s="705"/>
      <c r="V75" s="705"/>
      <c r="W75" s="705"/>
      <c r="X75" s="705"/>
      <c r="Y75" s="705"/>
      <c r="Z75" s="705"/>
      <c r="AA75" s="705"/>
      <c r="AB75" s="705"/>
      <c r="AC75" s="705"/>
      <c r="AD75" s="705"/>
      <c r="AE75" s="705"/>
      <c r="AF75" s="705"/>
      <c r="AG75" s="705"/>
      <c r="AH75" s="705"/>
      <c r="AI75" s="705"/>
      <c r="AJ75" s="705"/>
      <c r="AK75" s="705"/>
      <c r="AL75" s="705"/>
      <c r="AM75" s="705"/>
      <c r="AN75" s="705"/>
      <c r="AO75" s="705"/>
      <c r="AP75" s="705"/>
      <c r="AQ75" s="705"/>
      <c r="AT75" s="1"/>
      <c r="AU75" s="1"/>
    </row>
    <row r="76" spans="1:47" s="27" customFormat="1" ht="30" hidden="1" customHeight="1" outlineLevel="1">
      <c r="A76" s="1"/>
      <c r="B76" s="710"/>
      <c r="C76" s="711"/>
      <c r="D76" s="716"/>
      <c r="E76" s="716"/>
      <c r="F76" s="716"/>
      <c r="G76" s="717"/>
      <c r="H76" s="718" t="s">
        <v>2020</v>
      </c>
      <c r="I76" s="718"/>
      <c r="J76" s="718"/>
      <c r="K76" s="718"/>
      <c r="L76" s="718"/>
      <c r="M76" s="705"/>
      <c r="N76" s="705"/>
      <c r="O76" s="705"/>
      <c r="P76" s="705"/>
      <c r="Q76" s="705"/>
      <c r="R76" s="705"/>
      <c r="S76" s="705"/>
      <c r="T76" s="705"/>
      <c r="U76" s="705"/>
      <c r="V76" s="705"/>
      <c r="W76" s="705"/>
      <c r="X76" s="705"/>
      <c r="Y76" s="705"/>
      <c r="Z76" s="705"/>
      <c r="AA76" s="705"/>
      <c r="AB76" s="705"/>
      <c r="AC76" s="705"/>
      <c r="AD76" s="705"/>
      <c r="AE76" s="705"/>
      <c r="AF76" s="705"/>
      <c r="AG76" s="705"/>
      <c r="AH76" s="705"/>
      <c r="AI76" s="705"/>
      <c r="AJ76" s="705"/>
      <c r="AK76" s="705"/>
      <c r="AL76" s="705"/>
      <c r="AM76" s="705"/>
      <c r="AN76" s="705"/>
      <c r="AO76" s="705"/>
      <c r="AP76" s="705"/>
      <c r="AQ76" s="705"/>
      <c r="AU76" s="1"/>
    </row>
    <row r="77" spans="1:47" s="27" customFormat="1" ht="15" hidden="1" customHeight="1" collapsed="1">
      <c r="A77" s="1"/>
      <c r="B77" s="220"/>
      <c r="C77" s="220"/>
      <c r="D77" s="219"/>
      <c r="E77" s="219"/>
      <c r="F77" s="219"/>
      <c r="G77" s="219"/>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U77" s="1"/>
    </row>
    <row r="78" spans="1:47" s="27" customFormat="1" ht="30" hidden="1" customHeight="1" outlineLevel="1">
      <c r="A78" s="1"/>
      <c r="B78" s="706" t="s">
        <v>2198</v>
      </c>
      <c r="C78" s="707"/>
      <c r="D78" s="712" t="s">
        <v>2191</v>
      </c>
      <c r="E78" s="712"/>
      <c r="F78" s="712"/>
      <c r="G78" s="713"/>
      <c r="H78" s="718" t="s">
        <v>2022</v>
      </c>
      <c r="I78" s="718"/>
      <c r="J78" s="718"/>
      <c r="K78" s="718"/>
      <c r="L78" s="718"/>
      <c r="M78" s="705"/>
      <c r="N78" s="705"/>
      <c r="O78" s="705"/>
      <c r="P78" s="705"/>
      <c r="Q78" s="705"/>
      <c r="R78" s="705"/>
      <c r="S78" s="705"/>
      <c r="T78" s="705"/>
      <c r="U78" s="705"/>
      <c r="V78" s="705"/>
      <c r="W78" s="705"/>
      <c r="X78" s="705"/>
      <c r="Y78" s="705"/>
      <c r="Z78" s="705"/>
      <c r="AA78" s="705"/>
      <c r="AB78" s="705"/>
      <c r="AC78" s="705"/>
      <c r="AD78" s="705"/>
      <c r="AE78" s="705"/>
      <c r="AF78" s="705"/>
      <c r="AG78" s="705"/>
      <c r="AH78" s="705"/>
      <c r="AI78" s="705"/>
      <c r="AJ78" s="705"/>
      <c r="AK78" s="705"/>
      <c r="AL78" s="705"/>
      <c r="AM78" s="705"/>
      <c r="AN78" s="705"/>
      <c r="AO78" s="705"/>
      <c r="AP78" s="705"/>
      <c r="AQ78" s="705"/>
      <c r="AT78" s="1"/>
      <c r="AU78" s="1"/>
    </row>
    <row r="79" spans="1:47" s="27" customFormat="1" ht="30" hidden="1" customHeight="1" outlineLevel="1">
      <c r="A79" s="1"/>
      <c r="B79" s="708"/>
      <c r="C79" s="709"/>
      <c r="D79" s="714"/>
      <c r="E79" s="714"/>
      <c r="F79" s="714"/>
      <c r="G79" s="715"/>
      <c r="H79" s="718" t="s">
        <v>2188</v>
      </c>
      <c r="I79" s="718"/>
      <c r="J79" s="718"/>
      <c r="K79" s="718"/>
      <c r="L79" s="718"/>
      <c r="M79" s="705"/>
      <c r="N79" s="705"/>
      <c r="O79" s="705"/>
      <c r="P79" s="705"/>
      <c r="Q79" s="705"/>
      <c r="R79" s="705"/>
      <c r="S79" s="705"/>
      <c r="T79" s="705"/>
      <c r="U79" s="705"/>
      <c r="V79" s="705"/>
      <c r="W79" s="705"/>
      <c r="X79" s="705"/>
      <c r="Y79" s="705"/>
      <c r="Z79" s="705"/>
      <c r="AA79" s="705"/>
      <c r="AB79" s="705"/>
      <c r="AC79" s="705"/>
      <c r="AD79" s="705"/>
      <c r="AE79" s="705"/>
      <c r="AF79" s="705"/>
      <c r="AG79" s="705"/>
      <c r="AH79" s="705"/>
      <c r="AI79" s="705"/>
      <c r="AJ79" s="705"/>
      <c r="AK79" s="705"/>
      <c r="AL79" s="705"/>
      <c r="AM79" s="705"/>
      <c r="AN79" s="705"/>
      <c r="AO79" s="705"/>
      <c r="AP79" s="705"/>
      <c r="AQ79" s="705"/>
      <c r="AT79" s="1"/>
      <c r="AU79" s="1"/>
    </row>
    <row r="80" spans="1:47" s="27" customFormat="1" ht="30" hidden="1" customHeight="1" outlineLevel="1">
      <c r="A80" s="1"/>
      <c r="B80" s="708"/>
      <c r="C80" s="709"/>
      <c r="D80" s="714"/>
      <c r="E80" s="714"/>
      <c r="F80" s="714"/>
      <c r="G80" s="715"/>
      <c r="H80" s="718" t="s">
        <v>2189</v>
      </c>
      <c r="I80" s="718"/>
      <c r="J80" s="718"/>
      <c r="K80" s="718"/>
      <c r="L80" s="718"/>
      <c r="M80" s="705"/>
      <c r="N80" s="705"/>
      <c r="O80" s="705"/>
      <c r="P80" s="705"/>
      <c r="Q80" s="705"/>
      <c r="R80" s="705"/>
      <c r="S80" s="705"/>
      <c r="T80" s="705"/>
      <c r="U80" s="705"/>
      <c r="V80" s="705"/>
      <c r="W80" s="705"/>
      <c r="X80" s="705"/>
      <c r="Y80" s="705"/>
      <c r="Z80" s="705"/>
      <c r="AA80" s="705"/>
      <c r="AB80" s="705"/>
      <c r="AC80" s="705"/>
      <c r="AD80" s="705"/>
      <c r="AE80" s="705"/>
      <c r="AF80" s="705"/>
      <c r="AG80" s="705"/>
      <c r="AH80" s="705"/>
      <c r="AI80" s="705"/>
      <c r="AJ80" s="705"/>
      <c r="AK80" s="705"/>
      <c r="AL80" s="705"/>
      <c r="AM80" s="705"/>
      <c r="AN80" s="705"/>
      <c r="AO80" s="705"/>
      <c r="AP80" s="705"/>
      <c r="AQ80" s="705"/>
      <c r="AT80" s="1"/>
      <c r="AU80" s="1"/>
    </row>
    <row r="81" spans="1:47" s="27" customFormat="1" ht="30" hidden="1" customHeight="1" outlineLevel="1">
      <c r="A81" s="1"/>
      <c r="B81" s="710"/>
      <c r="C81" s="711"/>
      <c r="D81" s="716"/>
      <c r="E81" s="716"/>
      <c r="F81" s="716"/>
      <c r="G81" s="717"/>
      <c r="H81" s="718" t="s">
        <v>2020</v>
      </c>
      <c r="I81" s="718"/>
      <c r="J81" s="718"/>
      <c r="K81" s="718"/>
      <c r="L81" s="718"/>
      <c r="M81" s="705"/>
      <c r="N81" s="705"/>
      <c r="O81" s="705"/>
      <c r="P81" s="705"/>
      <c r="Q81" s="705"/>
      <c r="R81" s="705"/>
      <c r="S81" s="705"/>
      <c r="T81" s="705"/>
      <c r="U81" s="705"/>
      <c r="V81" s="705"/>
      <c r="W81" s="705"/>
      <c r="X81" s="705"/>
      <c r="Y81" s="705"/>
      <c r="Z81" s="705"/>
      <c r="AA81" s="705"/>
      <c r="AB81" s="705"/>
      <c r="AC81" s="705"/>
      <c r="AD81" s="705"/>
      <c r="AE81" s="705"/>
      <c r="AF81" s="705"/>
      <c r="AG81" s="705"/>
      <c r="AH81" s="705"/>
      <c r="AI81" s="705"/>
      <c r="AJ81" s="705"/>
      <c r="AK81" s="705"/>
      <c r="AL81" s="705"/>
      <c r="AM81" s="705"/>
      <c r="AN81" s="705"/>
      <c r="AO81" s="705"/>
      <c r="AP81" s="705"/>
      <c r="AQ81" s="705"/>
      <c r="AU81" s="1"/>
    </row>
    <row r="82" spans="1:47" s="27" customFormat="1" ht="15" hidden="1" customHeight="1" collapsed="1">
      <c r="A82" s="1"/>
      <c r="B82" s="1" t="s">
        <v>2199</v>
      </c>
      <c r="C82" s="220"/>
      <c r="D82" s="219"/>
      <c r="E82" s="219"/>
      <c r="F82" s="219"/>
      <c r="G82" s="219"/>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U82" s="1"/>
    </row>
    <row r="83" spans="1:47" s="27" customFormat="1" ht="15" hidden="1" customHeight="1">
      <c r="A83" s="1"/>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T83" s="1"/>
      <c r="AU83" s="1"/>
    </row>
    <row r="84" spans="1:47" s="27" customFormat="1" ht="15" customHeight="1">
      <c r="A84" s="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T84" s="1"/>
      <c r="AU84" s="1"/>
    </row>
    <row r="85" spans="1:47" s="27" customFormat="1" ht="15" customHeight="1">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T85" s="1"/>
      <c r="AU85" s="1"/>
    </row>
    <row r="86" spans="1:47" s="27" customFormat="1" ht="15" customHeight="1">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T86" s="1"/>
      <c r="AU86" s="1"/>
    </row>
    <row r="87" spans="1:47" s="27" customFormat="1" ht="15" customHeight="1">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T87" s="1"/>
      <c r="AU87" s="1"/>
    </row>
    <row r="88" spans="1:47" s="27" customFormat="1" ht="15" customHeight="1">
      <c r="A88" s="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T88" s="1"/>
      <c r="AU88" s="1"/>
    </row>
    <row r="89" spans="1:47" s="27" customFormat="1" ht="15" customHeight="1">
      <c r="A89" s="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T89" s="1"/>
      <c r="AU89" s="1"/>
    </row>
  </sheetData>
  <sheetProtection formatCells="0" selectLockedCells="1"/>
  <mergeCells count="59">
    <mergeCell ref="D58:G61"/>
    <mergeCell ref="H61:L61"/>
    <mergeCell ref="H60:L60"/>
    <mergeCell ref="H59:L59"/>
    <mergeCell ref="H58:L58"/>
    <mergeCell ref="M61:AQ61"/>
    <mergeCell ref="M60:AQ60"/>
    <mergeCell ref="M59:AQ59"/>
    <mergeCell ref="M58:AQ58"/>
    <mergeCell ref="M54:AQ54"/>
    <mergeCell ref="M55:AQ55"/>
    <mergeCell ref="M56:AQ56"/>
    <mergeCell ref="B58:C61"/>
    <mergeCell ref="B78:C81"/>
    <mergeCell ref="D78:G81"/>
    <mergeCell ref="H78:L78"/>
    <mergeCell ref="M78:AQ78"/>
    <mergeCell ref="H79:L79"/>
    <mergeCell ref="M79:AQ79"/>
    <mergeCell ref="H80:L80"/>
    <mergeCell ref="M80:AQ80"/>
    <mergeCell ref="H81:L81"/>
    <mergeCell ref="M81:AQ81"/>
    <mergeCell ref="B63:C66"/>
    <mergeCell ref="D63:G66"/>
    <mergeCell ref="H63:L63"/>
    <mergeCell ref="H66:L66"/>
    <mergeCell ref="H71:L71"/>
    <mergeCell ref="H54:L54"/>
    <mergeCell ref="H56:L56"/>
    <mergeCell ref="H55:L55"/>
    <mergeCell ref="D54:G56"/>
    <mergeCell ref="B54:C56"/>
    <mergeCell ref="M63:AQ63"/>
    <mergeCell ref="H64:L64"/>
    <mergeCell ref="M64:AQ64"/>
    <mergeCell ref="H65:L65"/>
    <mergeCell ref="M65:AQ65"/>
    <mergeCell ref="H69:L69"/>
    <mergeCell ref="M69:AQ69"/>
    <mergeCell ref="H70:L70"/>
    <mergeCell ref="M70:AQ70"/>
    <mergeCell ref="H68:L68"/>
    <mergeCell ref="B6:AQ52"/>
    <mergeCell ref="M71:AQ71"/>
    <mergeCell ref="B73:C76"/>
    <mergeCell ref="D73:G76"/>
    <mergeCell ref="H73:L73"/>
    <mergeCell ref="M73:AQ73"/>
    <mergeCell ref="H74:L74"/>
    <mergeCell ref="M74:AQ74"/>
    <mergeCell ref="H75:L75"/>
    <mergeCell ref="M75:AQ75"/>
    <mergeCell ref="H76:L76"/>
    <mergeCell ref="M76:AQ76"/>
    <mergeCell ref="B68:C71"/>
    <mergeCell ref="D68:G71"/>
    <mergeCell ref="M66:AQ66"/>
    <mergeCell ref="M68:AQ68"/>
  </mergeCells>
  <phoneticPr fontId="54"/>
  <printOptions horizontalCentered="1"/>
  <pageMargins left="0.23622047244094491" right="0.23622047244094491" top="0.74803149606299213" bottom="0.74803149606299213" header="0.31496062992125984" footer="0.31496062992125984"/>
  <pageSetup paperSize="9" scale="99"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84340-25EA-4265-BEF7-C4849907E20A}">
  <sheetPr codeName="Sheet10">
    <tabColor theme="4" tint="0.39997558519241921"/>
  </sheetPr>
  <dimension ref="A1:Q40"/>
  <sheetViews>
    <sheetView view="pageBreakPreview" zoomScaleNormal="85" zoomScaleSheetLayoutView="100" workbookViewId="0">
      <selection activeCell="B7" sqref="B7:B8"/>
    </sheetView>
  </sheetViews>
  <sheetFormatPr defaultRowHeight="13.5"/>
  <cols>
    <col min="1" max="1" width="4.125" customWidth="1"/>
    <col min="2" max="2" width="10.125" customWidth="1"/>
    <col min="3" max="3" width="25" customWidth="1"/>
    <col min="4" max="4" width="14.375" customWidth="1"/>
    <col min="5" max="8" width="15.625" customWidth="1"/>
    <col min="9" max="9" width="15.625" hidden="1" customWidth="1"/>
    <col min="10" max="10" width="15.625" customWidth="1"/>
    <col min="11" max="11" width="17.625" customWidth="1"/>
    <col min="12" max="15" width="15.625" customWidth="1"/>
    <col min="17" max="17" width="8.875" hidden="1" customWidth="1"/>
  </cols>
  <sheetData>
    <row r="1" spans="1:9">
      <c r="B1" t="s">
        <v>2399</v>
      </c>
    </row>
    <row r="3" spans="1:9" ht="20.100000000000001" customHeight="1">
      <c r="A3" s="260" t="s">
        <v>2356</v>
      </c>
      <c r="B3" s="260"/>
      <c r="C3" s="260"/>
      <c r="D3" s="260"/>
      <c r="E3" s="260"/>
      <c r="F3" s="260"/>
      <c r="G3" s="280"/>
      <c r="H3" s="260"/>
    </row>
    <row r="5" spans="1:9" ht="18">
      <c r="A5" s="729"/>
      <c r="B5" s="730" t="s">
        <v>2305</v>
      </c>
      <c r="C5" s="730" t="s">
        <v>2379</v>
      </c>
      <c r="D5" s="728" t="s">
        <v>2497</v>
      </c>
      <c r="E5" s="728"/>
      <c r="F5" s="728"/>
      <c r="G5" s="728"/>
    </row>
    <row r="6" spans="1:9" ht="36.6" customHeight="1">
      <c r="A6" s="729"/>
      <c r="B6" s="730"/>
      <c r="C6" s="730"/>
      <c r="D6" s="263" t="s">
        <v>2310</v>
      </c>
      <c r="E6" s="262" t="s">
        <v>2307</v>
      </c>
      <c r="F6" s="262" t="s">
        <v>2308</v>
      </c>
      <c r="G6" s="261" t="s">
        <v>2309</v>
      </c>
    </row>
    <row r="7" spans="1:9">
      <c r="A7" s="724">
        <v>1</v>
      </c>
      <c r="B7" s="725"/>
      <c r="C7" s="722"/>
      <c r="D7" s="457"/>
      <c r="E7" s="458"/>
      <c r="F7" s="457"/>
      <c r="G7" s="382">
        <f t="shared" ref="G7:G16" si="0">SUM(D7:F7)</f>
        <v>0</v>
      </c>
    </row>
    <row r="8" spans="1:9">
      <c r="A8" s="724"/>
      <c r="B8" s="725"/>
      <c r="C8" s="722"/>
      <c r="D8" s="459"/>
      <c r="E8" s="460"/>
      <c r="F8" s="459"/>
      <c r="G8" s="382">
        <f t="shared" si="0"/>
        <v>0</v>
      </c>
      <c r="I8" t="s">
        <v>2311</v>
      </c>
    </row>
    <row r="9" spans="1:9">
      <c r="A9" s="724">
        <v>2</v>
      </c>
      <c r="B9" s="725"/>
      <c r="C9" s="722"/>
      <c r="D9" s="457"/>
      <c r="E9" s="458"/>
      <c r="F9" s="457"/>
      <c r="G9" s="382">
        <f>SUM(D9:F9)</f>
        <v>0</v>
      </c>
      <c r="I9" t="s">
        <v>2312</v>
      </c>
    </row>
    <row r="10" spans="1:9">
      <c r="A10" s="724"/>
      <c r="B10" s="725"/>
      <c r="C10" s="722"/>
      <c r="D10" s="459"/>
      <c r="E10" s="460"/>
      <c r="F10" s="459"/>
      <c r="G10" s="382">
        <f t="shared" si="0"/>
        <v>0</v>
      </c>
      <c r="I10" t="s">
        <v>2313</v>
      </c>
    </row>
    <row r="11" spans="1:9">
      <c r="A11" s="724">
        <v>3</v>
      </c>
      <c r="B11" s="725"/>
      <c r="C11" s="722"/>
      <c r="D11" s="457"/>
      <c r="E11" s="458"/>
      <c r="F11" s="457"/>
      <c r="G11" s="382">
        <f t="shared" si="0"/>
        <v>0</v>
      </c>
    </row>
    <row r="12" spans="1:9">
      <c r="A12" s="724"/>
      <c r="B12" s="725"/>
      <c r="C12" s="722"/>
      <c r="D12" s="459"/>
      <c r="E12" s="460"/>
      <c r="F12" s="459"/>
      <c r="G12" s="382">
        <f t="shared" si="0"/>
        <v>0</v>
      </c>
    </row>
    <row r="13" spans="1:9">
      <c r="A13" s="724">
        <v>4</v>
      </c>
      <c r="B13" s="725"/>
      <c r="C13" s="722"/>
      <c r="D13" s="457"/>
      <c r="E13" s="458"/>
      <c r="F13" s="457"/>
      <c r="G13" s="382">
        <f t="shared" si="0"/>
        <v>0</v>
      </c>
    </row>
    <row r="14" spans="1:9">
      <c r="A14" s="724"/>
      <c r="B14" s="725"/>
      <c r="C14" s="722"/>
      <c r="D14" s="459"/>
      <c r="E14" s="460"/>
      <c r="F14" s="459"/>
      <c r="G14" s="382">
        <f t="shared" si="0"/>
        <v>0</v>
      </c>
    </row>
    <row r="15" spans="1:9">
      <c r="A15" s="724">
        <v>5</v>
      </c>
      <c r="B15" s="725"/>
      <c r="C15" s="722"/>
      <c r="D15" s="457"/>
      <c r="E15" s="458"/>
      <c r="F15" s="457"/>
      <c r="G15" s="382">
        <f t="shared" si="0"/>
        <v>0</v>
      </c>
    </row>
    <row r="16" spans="1:9">
      <c r="A16" s="724"/>
      <c r="B16" s="725"/>
      <c r="C16" s="722"/>
      <c r="D16" s="459"/>
      <c r="E16" s="460"/>
      <c r="F16" s="459"/>
      <c r="G16" s="382">
        <f t="shared" si="0"/>
        <v>0</v>
      </c>
    </row>
    <row r="17" spans="1:7">
      <c r="A17" s="724">
        <v>6</v>
      </c>
      <c r="B17" s="725"/>
      <c r="C17" s="722"/>
      <c r="D17" s="457"/>
      <c r="E17" s="458"/>
      <c r="F17" s="457"/>
      <c r="G17" s="382">
        <f t="shared" ref="G17:G35" si="1">SUM(D17:F17)</f>
        <v>0</v>
      </c>
    </row>
    <row r="18" spans="1:7">
      <c r="A18" s="724"/>
      <c r="B18" s="725"/>
      <c r="C18" s="722"/>
      <c r="D18" s="459"/>
      <c r="E18" s="460"/>
      <c r="F18" s="459"/>
      <c r="G18" s="382">
        <f t="shared" si="1"/>
        <v>0</v>
      </c>
    </row>
    <row r="19" spans="1:7">
      <c r="A19" s="724">
        <v>7</v>
      </c>
      <c r="B19" s="725"/>
      <c r="C19" s="722"/>
      <c r="D19" s="457"/>
      <c r="E19" s="458"/>
      <c r="F19" s="457"/>
      <c r="G19" s="382">
        <f t="shared" si="1"/>
        <v>0</v>
      </c>
    </row>
    <row r="20" spans="1:7">
      <c r="A20" s="724"/>
      <c r="B20" s="725"/>
      <c r="C20" s="722"/>
      <c r="D20" s="459"/>
      <c r="E20" s="460"/>
      <c r="F20" s="459"/>
      <c r="G20" s="382">
        <f t="shared" si="1"/>
        <v>0</v>
      </c>
    </row>
    <row r="21" spans="1:7">
      <c r="A21" s="724">
        <v>8</v>
      </c>
      <c r="B21" s="725"/>
      <c r="C21" s="722"/>
      <c r="D21" s="457"/>
      <c r="E21" s="458"/>
      <c r="F21" s="457"/>
      <c r="G21" s="382">
        <f t="shared" si="1"/>
        <v>0</v>
      </c>
    </row>
    <row r="22" spans="1:7">
      <c r="A22" s="724"/>
      <c r="B22" s="725"/>
      <c r="C22" s="722"/>
      <c r="D22" s="459"/>
      <c r="E22" s="460"/>
      <c r="F22" s="459"/>
      <c r="G22" s="382">
        <f t="shared" si="1"/>
        <v>0</v>
      </c>
    </row>
    <row r="23" spans="1:7">
      <c r="A23" s="724">
        <v>9</v>
      </c>
      <c r="B23" s="725"/>
      <c r="C23" s="722"/>
      <c r="D23" s="457"/>
      <c r="E23" s="458"/>
      <c r="F23" s="457"/>
      <c r="G23" s="382">
        <f t="shared" si="1"/>
        <v>0</v>
      </c>
    </row>
    <row r="24" spans="1:7">
      <c r="A24" s="724"/>
      <c r="B24" s="725"/>
      <c r="C24" s="722"/>
      <c r="D24" s="459"/>
      <c r="E24" s="460"/>
      <c r="F24" s="459"/>
      <c r="G24" s="382">
        <f t="shared" si="1"/>
        <v>0</v>
      </c>
    </row>
    <row r="25" spans="1:7">
      <c r="A25" s="724">
        <v>10</v>
      </c>
      <c r="B25" s="725"/>
      <c r="C25" s="722"/>
      <c r="D25" s="457"/>
      <c r="E25" s="458"/>
      <c r="F25" s="457"/>
      <c r="G25" s="382">
        <f t="shared" si="1"/>
        <v>0</v>
      </c>
    </row>
    <row r="26" spans="1:7">
      <c r="A26" s="724"/>
      <c r="B26" s="725"/>
      <c r="C26" s="722"/>
      <c r="D26" s="459"/>
      <c r="E26" s="460"/>
      <c r="F26" s="459"/>
      <c r="G26" s="382">
        <f t="shared" si="1"/>
        <v>0</v>
      </c>
    </row>
    <row r="27" spans="1:7">
      <c r="A27" s="724">
        <v>11</v>
      </c>
      <c r="B27" s="725"/>
      <c r="C27" s="722"/>
      <c r="D27" s="457"/>
      <c r="E27" s="458"/>
      <c r="F27" s="457"/>
      <c r="G27" s="382">
        <f t="shared" si="1"/>
        <v>0</v>
      </c>
    </row>
    <row r="28" spans="1:7">
      <c r="A28" s="724"/>
      <c r="B28" s="725"/>
      <c r="C28" s="722"/>
      <c r="D28" s="459"/>
      <c r="E28" s="460"/>
      <c r="F28" s="459"/>
      <c r="G28" s="382">
        <f t="shared" si="1"/>
        <v>0</v>
      </c>
    </row>
    <row r="29" spans="1:7">
      <c r="A29" s="724">
        <v>12</v>
      </c>
      <c r="B29" s="725"/>
      <c r="C29" s="722"/>
      <c r="D29" s="457"/>
      <c r="E29" s="458"/>
      <c r="F29" s="457"/>
      <c r="G29" s="382">
        <f t="shared" si="1"/>
        <v>0</v>
      </c>
    </row>
    <row r="30" spans="1:7">
      <c r="A30" s="724"/>
      <c r="B30" s="725"/>
      <c r="C30" s="722"/>
      <c r="D30" s="459"/>
      <c r="E30" s="460"/>
      <c r="F30" s="459"/>
      <c r="G30" s="382">
        <f t="shared" si="1"/>
        <v>0</v>
      </c>
    </row>
    <row r="31" spans="1:7">
      <c r="A31" s="724">
        <v>13</v>
      </c>
      <c r="B31" s="725"/>
      <c r="C31" s="722"/>
      <c r="D31" s="457"/>
      <c r="E31" s="458"/>
      <c r="F31" s="457"/>
      <c r="G31" s="382">
        <f t="shared" si="1"/>
        <v>0</v>
      </c>
    </row>
    <row r="32" spans="1:7">
      <c r="A32" s="724"/>
      <c r="B32" s="725"/>
      <c r="C32" s="722"/>
      <c r="D32" s="459"/>
      <c r="E32" s="460"/>
      <c r="F32" s="459"/>
      <c r="G32" s="382">
        <f t="shared" si="1"/>
        <v>0</v>
      </c>
    </row>
    <row r="33" spans="1:15">
      <c r="A33" s="724">
        <v>14</v>
      </c>
      <c r="B33" s="725"/>
      <c r="C33" s="722"/>
      <c r="D33" s="457"/>
      <c r="E33" s="458"/>
      <c r="F33" s="457"/>
      <c r="G33" s="382">
        <f t="shared" si="1"/>
        <v>0</v>
      </c>
    </row>
    <row r="34" spans="1:15">
      <c r="A34" s="724"/>
      <c r="B34" s="725"/>
      <c r="C34" s="722"/>
      <c r="D34" s="459"/>
      <c r="E34" s="460"/>
      <c r="F34" s="459"/>
      <c r="G34" s="382">
        <f t="shared" si="1"/>
        <v>0</v>
      </c>
    </row>
    <row r="35" spans="1:15">
      <c r="A35" s="724">
        <v>15</v>
      </c>
      <c r="B35" s="725"/>
      <c r="C35" s="722"/>
      <c r="D35" s="457"/>
      <c r="E35" s="458"/>
      <c r="F35" s="457"/>
      <c r="G35" s="382">
        <f t="shared" si="1"/>
        <v>0</v>
      </c>
    </row>
    <row r="36" spans="1:15">
      <c r="A36" s="724"/>
      <c r="B36" s="725"/>
      <c r="C36" s="722"/>
      <c r="D36" s="459"/>
      <c r="E36" s="460"/>
      <c r="F36" s="459"/>
      <c r="G36" s="382">
        <f>SUM(D36:F36)</f>
        <v>0</v>
      </c>
    </row>
    <row r="37" spans="1:15" ht="18.75">
      <c r="A37" s="260"/>
      <c r="B37" s="260"/>
      <c r="C37" s="726" t="s">
        <v>2309</v>
      </c>
      <c r="D37" s="383">
        <f t="shared" ref="D37:F38" si="2">SUM(D35,D33,D31,D29,D27,D25,D23,D21,D19,D17,D15,D13,D11,D9,D7)</f>
        <v>0</v>
      </c>
      <c r="E37" s="383">
        <f t="shared" si="2"/>
        <v>0</v>
      </c>
      <c r="F37" s="383">
        <f t="shared" si="2"/>
        <v>0</v>
      </c>
      <c r="G37" s="383">
        <f>SUM(G35,G33,G31,G29,G27,G25,G23,G21,G19,G17,G15,G13,G11,G9,G7)</f>
        <v>0</v>
      </c>
    </row>
    <row r="38" spans="1:15" ht="18.75">
      <c r="A38" s="260"/>
      <c r="B38" s="260"/>
      <c r="C38" s="727"/>
      <c r="D38" s="384">
        <f t="shared" si="2"/>
        <v>0</v>
      </c>
      <c r="E38" s="384">
        <f t="shared" si="2"/>
        <v>0</v>
      </c>
      <c r="F38" s="384">
        <f t="shared" si="2"/>
        <v>0</v>
      </c>
      <c r="G38" s="384">
        <f>SUM(G36,G34,G32,G30,G28,G26,G24,G22,G20,G18,G16,G14,G12,G10,G8)</f>
        <v>0</v>
      </c>
    </row>
    <row r="39" spans="1:15" ht="18.75">
      <c r="A39" s="260"/>
      <c r="B39" s="260"/>
      <c r="C39" s="260"/>
      <c r="D39" s="260"/>
      <c r="E39" s="260"/>
      <c r="F39" s="260"/>
      <c r="G39" s="260"/>
      <c r="H39" s="260"/>
      <c r="I39" s="260"/>
      <c r="J39" s="260"/>
      <c r="K39" s="260"/>
      <c r="L39" s="260"/>
      <c r="M39" s="260"/>
      <c r="N39" s="260"/>
      <c r="O39" s="260"/>
    </row>
    <row r="40" spans="1:15">
      <c r="A40" s="723"/>
      <c r="B40" s="723"/>
      <c r="C40" s="723"/>
      <c r="D40" s="723"/>
      <c r="E40" s="723"/>
      <c r="F40" s="723"/>
      <c r="G40" s="723"/>
      <c r="H40" s="723"/>
      <c r="I40" s="723"/>
      <c r="J40" s="723"/>
      <c r="K40" s="723"/>
      <c r="L40" s="723"/>
      <c r="M40" s="723"/>
      <c r="N40" s="723"/>
      <c r="O40" s="723"/>
    </row>
  </sheetData>
  <sheetProtection algorithmName="SHA-512" hashValue="vOUyL3xHiiYrEKCps9TcOHxf2goPPqocQzqr/kRtWQVuMjbpwY19gX6xmcG9MxXCm2UDHIrI/kzZRbQsXRI7OA==" saltValue="/l4H+SrAZqfzgLNOfvWr4Q==" spinCount="100000" sheet="1" formatCells="0" formatColumns="0" formatRows="0" selectLockedCells="1"/>
  <mergeCells count="51">
    <mergeCell ref="A13:A14"/>
    <mergeCell ref="B13:B14"/>
    <mergeCell ref="A9:A10"/>
    <mergeCell ref="B9:B10"/>
    <mergeCell ref="D5:G5"/>
    <mergeCell ref="A5:A6"/>
    <mergeCell ref="A11:A12"/>
    <mergeCell ref="B11:B12"/>
    <mergeCell ref="C11:C12"/>
    <mergeCell ref="A7:A8"/>
    <mergeCell ref="B5:B6"/>
    <mergeCell ref="C5:C6"/>
    <mergeCell ref="B7:B8"/>
    <mergeCell ref="C7:C8"/>
    <mergeCell ref="C9:C10"/>
    <mergeCell ref="C13:C14"/>
    <mergeCell ref="A15:A16"/>
    <mergeCell ref="B15:B16"/>
    <mergeCell ref="A21:A22"/>
    <mergeCell ref="B21:B22"/>
    <mergeCell ref="A19:A20"/>
    <mergeCell ref="B19:B20"/>
    <mergeCell ref="A17:A18"/>
    <mergeCell ref="B17:B18"/>
    <mergeCell ref="A27:A28"/>
    <mergeCell ref="B27:B28"/>
    <mergeCell ref="A25:A26"/>
    <mergeCell ref="B25:B26"/>
    <mergeCell ref="A23:A24"/>
    <mergeCell ref="B23:B24"/>
    <mergeCell ref="A33:A34"/>
    <mergeCell ref="B33:B34"/>
    <mergeCell ref="A31:A32"/>
    <mergeCell ref="B31:B32"/>
    <mergeCell ref="A29:A30"/>
    <mergeCell ref="B29:B30"/>
    <mergeCell ref="A40:O40"/>
    <mergeCell ref="A35:A36"/>
    <mergeCell ref="B35:B36"/>
    <mergeCell ref="C35:C36"/>
    <mergeCell ref="C37:C38"/>
    <mergeCell ref="C19:C20"/>
    <mergeCell ref="C17:C18"/>
    <mergeCell ref="C21:C22"/>
    <mergeCell ref="C15:C16"/>
    <mergeCell ref="C33:C34"/>
    <mergeCell ref="C23:C24"/>
    <mergeCell ref="C25:C26"/>
    <mergeCell ref="C27:C28"/>
    <mergeCell ref="C29:C30"/>
    <mergeCell ref="C31:C32"/>
  </mergeCells>
  <phoneticPr fontId="54"/>
  <dataValidations count="1">
    <dataValidation type="list" allowBlank="1" showInputMessage="1" showErrorMessage="1" sqref="B7:B36" xr:uid="{49A7226A-4094-4714-AB17-2374434E0312}">
      <formula1>$I$8:$I$10</formula1>
    </dataValidation>
  </dataValidations>
  <pageMargins left="0.7" right="0.7" top="0.75" bottom="0.75" header="0.3" footer="0.3"/>
  <pageSetup paperSize="9" scale="87" orientation="portrait" r:id="rId1"/>
  <colBreaks count="1" manualBreakCount="1">
    <brk id="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81827-C460-44F5-87A6-56591AE98831}">
  <sheetPr>
    <tabColor theme="3" tint="0.59999389629810485"/>
    <pageSetUpPr fitToPage="1"/>
  </sheetPr>
  <dimension ref="A1:AE24"/>
  <sheetViews>
    <sheetView view="pageBreakPreview" zoomScaleNormal="100" zoomScaleSheetLayoutView="100" workbookViewId="0">
      <selection activeCell="B9" sqref="B9"/>
    </sheetView>
  </sheetViews>
  <sheetFormatPr defaultRowHeight="13.5"/>
  <cols>
    <col min="1" max="1" width="4.125" customWidth="1"/>
    <col min="2" max="2" width="5.125" customWidth="1"/>
    <col min="3" max="3" width="17" customWidth="1"/>
    <col min="4" max="4" width="19.125" customWidth="1"/>
    <col min="5" max="5" width="20" customWidth="1"/>
    <col min="6" max="6" width="11.125" customWidth="1"/>
    <col min="7" max="7" width="12.125" customWidth="1"/>
    <col min="8" max="8" width="10.625" bestFit="1" customWidth="1"/>
    <col min="9" max="9" width="11.5" hidden="1" customWidth="1"/>
    <col min="10" max="10" width="22.375" hidden="1" customWidth="1"/>
    <col min="11" max="11" width="11.625" customWidth="1"/>
    <col min="12" max="13" width="13.875" customWidth="1"/>
    <col min="14" max="14" width="12.5" customWidth="1"/>
    <col min="15" max="15" width="9.5" customWidth="1"/>
    <col min="16" max="21" width="10.625" customWidth="1"/>
    <col min="22" max="22" width="8.5" customWidth="1"/>
    <col min="23" max="23" width="16.875" customWidth="1"/>
    <col min="25" max="25" width="0" hidden="1" customWidth="1"/>
    <col min="29" max="29" width="0" hidden="1" customWidth="1"/>
    <col min="31" max="31" width="0" hidden="1" customWidth="1"/>
    <col min="35" max="35" width="0" hidden="1" customWidth="1"/>
  </cols>
  <sheetData>
    <row r="1" spans="1:31">
      <c r="B1" t="s">
        <v>2400</v>
      </c>
    </row>
    <row r="3" spans="1:31" ht="18">
      <c r="A3" s="741" t="s">
        <v>2340</v>
      </c>
      <c r="B3" s="741"/>
      <c r="C3" s="741"/>
      <c r="D3" s="741"/>
      <c r="E3" s="741"/>
      <c r="F3" s="741"/>
    </row>
    <row r="4" spans="1:31" ht="16.5">
      <c r="B4" s="264"/>
    </row>
    <row r="5" spans="1:31" ht="15.75">
      <c r="B5" s="742" t="s">
        <v>2418</v>
      </c>
      <c r="C5" s="743"/>
      <c r="D5" s="749" t="str">
        <f>IF('第1号(交付申請) '!$O$22=0,"",'第1号(交付申請) '!$O$22)</f>
        <v/>
      </c>
      <c r="E5" s="750"/>
    </row>
    <row r="6" spans="1:31" ht="9.9499999999999993" customHeight="1"/>
    <row r="7" spans="1:31" ht="26.1" customHeight="1">
      <c r="A7" s="744"/>
      <c r="B7" s="746" t="s">
        <v>2325</v>
      </c>
      <c r="C7" s="747" t="s">
        <v>2379</v>
      </c>
      <c r="D7" s="736" t="s">
        <v>2319</v>
      </c>
      <c r="E7" s="736" t="s">
        <v>2321</v>
      </c>
      <c r="F7" s="746" t="s">
        <v>2322</v>
      </c>
      <c r="G7" s="736" t="s">
        <v>2320</v>
      </c>
      <c r="H7" s="737" t="s">
        <v>2498</v>
      </c>
      <c r="I7" s="737" t="s">
        <v>2380</v>
      </c>
      <c r="J7" s="739" t="s">
        <v>2351</v>
      </c>
      <c r="K7" s="739" t="s">
        <v>2420</v>
      </c>
      <c r="L7" s="739" t="s">
        <v>2499</v>
      </c>
      <c r="M7" s="733" t="s">
        <v>2434</v>
      </c>
      <c r="N7" s="734"/>
      <c r="O7" s="735"/>
      <c r="P7" s="733" t="s">
        <v>2470</v>
      </c>
      <c r="Q7" s="734"/>
      <c r="R7" s="735"/>
      <c r="S7" s="731" t="s">
        <v>2382</v>
      </c>
      <c r="T7" s="265"/>
    </row>
    <row r="8" spans="1:31" ht="16.5" customHeight="1">
      <c r="A8" s="745"/>
      <c r="B8" s="746"/>
      <c r="C8" s="748"/>
      <c r="D8" s="736"/>
      <c r="E8" s="736"/>
      <c r="F8" s="736"/>
      <c r="G8" s="736"/>
      <c r="H8" s="738"/>
      <c r="I8" s="738"/>
      <c r="J8" s="740"/>
      <c r="K8" s="740"/>
      <c r="L8" s="740"/>
      <c r="M8" s="440" t="s">
        <v>2306</v>
      </c>
      <c r="N8" s="440" t="s">
        <v>2324</v>
      </c>
      <c r="O8" s="440" t="s">
        <v>2330</v>
      </c>
      <c r="P8" s="440" t="s">
        <v>2306</v>
      </c>
      <c r="Q8" s="440" t="s">
        <v>2324</v>
      </c>
      <c r="R8" s="440" t="s">
        <v>2330</v>
      </c>
      <c r="S8" s="732"/>
      <c r="T8" s="265"/>
    </row>
    <row r="9" spans="1:31" ht="17.100000000000001" customHeight="1">
      <c r="A9" s="281">
        <v>1</v>
      </c>
      <c r="B9" s="461"/>
      <c r="C9" s="462"/>
      <c r="D9" s="456"/>
      <c r="E9" s="463"/>
      <c r="F9" s="464"/>
      <c r="G9" s="465"/>
      <c r="H9" s="376">
        <f>F9*G9</f>
        <v>0</v>
      </c>
      <c r="I9" s="268"/>
      <c r="J9" s="267"/>
      <c r="K9" s="466"/>
      <c r="L9" s="398">
        <f>H9*K9</f>
        <v>0</v>
      </c>
      <c r="M9" s="467"/>
      <c r="N9" s="467"/>
      <c r="O9" s="465"/>
      <c r="P9" s="467"/>
      <c r="Q9" s="467"/>
      <c r="R9" s="465"/>
      <c r="S9" s="468"/>
      <c r="Y9" t="s">
        <v>2326</v>
      </c>
      <c r="AE9" t="s">
        <v>2311</v>
      </c>
    </row>
    <row r="10" spans="1:31" ht="17.100000000000001" customHeight="1">
      <c r="A10" s="281">
        <v>2</v>
      </c>
      <c r="B10" s="461"/>
      <c r="C10" s="456"/>
      <c r="D10" s="456"/>
      <c r="E10" s="463"/>
      <c r="F10" s="464"/>
      <c r="G10" s="465"/>
      <c r="H10" s="376">
        <f t="shared" ref="H10:H23" si="0">F10*G10</f>
        <v>0</v>
      </c>
      <c r="I10" s="268"/>
      <c r="J10" s="267"/>
      <c r="K10" s="466"/>
      <c r="L10" s="398">
        <f t="shared" ref="L10:L23" si="1">H10*K10</f>
        <v>0</v>
      </c>
      <c r="M10" s="467"/>
      <c r="N10" s="467"/>
      <c r="O10" s="465"/>
      <c r="P10" s="467"/>
      <c r="Q10" s="467"/>
      <c r="R10" s="465"/>
      <c r="S10" s="468"/>
      <c r="Y10" t="s">
        <v>2327</v>
      </c>
      <c r="AE10" t="s">
        <v>2312</v>
      </c>
    </row>
    <row r="11" spans="1:31" ht="17.100000000000001" customHeight="1">
      <c r="A11" s="281">
        <v>3</v>
      </c>
      <c r="B11" s="461"/>
      <c r="C11" s="456"/>
      <c r="D11" s="456"/>
      <c r="E11" s="463"/>
      <c r="F11" s="464"/>
      <c r="G11" s="465"/>
      <c r="H11" s="376">
        <f t="shared" si="0"/>
        <v>0</v>
      </c>
      <c r="I11" s="268"/>
      <c r="J11" s="267"/>
      <c r="K11" s="466"/>
      <c r="L11" s="398">
        <f t="shared" si="1"/>
        <v>0</v>
      </c>
      <c r="M11" s="467"/>
      <c r="N11" s="467"/>
      <c r="O11" s="465"/>
      <c r="P11" s="467"/>
      <c r="Q11" s="467"/>
      <c r="R11" s="465"/>
      <c r="S11" s="468"/>
      <c r="Y11" t="s">
        <v>2328</v>
      </c>
    </row>
    <row r="12" spans="1:31" ht="17.100000000000001" customHeight="1">
      <c r="A12" s="281">
        <v>4</v>
      </c>
      <c r="B12" s="461"/>
      <c r="C12" s="456"/>
      <c r="D12" s="456"/>
      <c r="E12" s="463"/>
      <c r="F12" s="464"/>
      <c r="G12" s="465"/>
      <c r="H12" s="376">
        <f t="shared" si="0"/>
        <v>0</v>
      </c>
      <c r="I12" s="268"/>
      <c r="J12" s="267"/>
      <c r="K12" s="465"/>
      <c r="L12" s="398">
        <f t="shared" si="1"/>
        <v>0</v>
      </c>
      <c r="M12" s="467"/>
      <c r="N12" s="467"/>
      <c r="O12" s="465"/>
      <c r="P12" s="467"/>
      <c r="Q12" s="467"/>
      <c r="R12" s="465"/>
      <c r="S12" s="468"/>
      <c r="Y12" t="s">
        <v>2329</v>
      </c>
    </row>
    <row r="13" spans="1:31" ht="17.100000000000001" customHeight="1">
      <c r="A13" s="281">
        <v>5</v>
      </c>
      <c r="B13" s="461"/>
      <c r="C13" s="456"/>
      <c r="D13" s="456"/>
      <c r="E13" s="463"/>
      <c r="F13" s="464"/>
      <c r="G13" s="465"/>
      <c r="H13" s="376">
        <f t="shared" si="0"/>
        <v>0</v>
      </c>
      <c r="I13" s="268"/>
      <c r="J13" s="267"/>
      <c r="K13" s="465"/>
      <c r="L13" s="398">
        <f t="shared" si="1"/>
        <v>0</v>
      </c>
      <c r="M13" s="467"/>
      <c r="N13" s="467"/>
      <c r="O13" s="465"/>
      <c r="P13" s="467"/>
      <c r="Q13" s="467"/>
      <c r="R13" s="465"/>
      <c r="S13" s="468"/>
    </row>
    <row r="14" spans="1:31" ht="17.100000000000001" customHeight="1">
      <c r="A14" s="281">
        <v>6</v>
      </c>
      <c r="B14" s="461"/>
      <c r="C14" s="456"/>
      <c r="D14" s="456"/>
      <c r="E14" s="463"/>
      <c r="F14" s="464"/>
      <c r="G14" s="465"/>
      <c r="H14" s="376">
        <f t="shared" si="0"/>
        <v>0</v>
      </c>
      <c r="I14" s="268"/>
      <c r="J14" s="267"/>
      <c r="K14" s="465"/>
      <c r="L14" s="398">
        <f t="shared" si="1"/>
        <v>0</v>
      </c>
      <c r="M14" s="467"/>
      <c r="N14" s="467"/>
      <c r="O14" s="465"/>
      <c r="P14" s="467"/>
      <c r="Q14" s="467"/>
      <c r="R14" s="465"/>
      <c r="S14" s="468"/>
    </row>
    <row r="15" spans="1:31" ht="17.100000000000001" customHeight="1">
      <c r="A15" s="281">
        <v>7</v>
      </c>
      <c r="B15" s="461"/>
      <c r="C15" s="456"/>
      <c r="D15" s="456"/>
      <c r="E15" s="463"/>
      <c r="F15" s="464"/>
      <c r="G15" s="465"/>
      <c r="H15" s="376">
        <f t="shared" si="0"/>
        <v>0</v>
      </c>
      <c r="I15" s="268"/>
      <c r="J15" s="267"/>
      <c r="K15" s="465"/>
      <c r="L15" s="398">
        <f t="shared" si="1"/>
        <v>0</v>
      </c>
      <c r="M15" s="467"/>
      <c r="N15" s="467"/>
      <c r="O15" s="465"/>
      <c r="P15" s="467"/>
      <c r="Q15" s="467"/>
      <c r="R15" s="465"/>
      <c r="S15" s="468"/>
    </row>
    <row r="16" spans="1:31" ht="17.100000000000001" customHeight="1">
      <c r="A16" s="281">
        <v>8</v>
      </c>
      <c r="B16" s="461"/>
      <c r="C16" s="456"/>
      <c r="D16" s="456"/>
      <c r="E16" s="463"/>
      <c r="F16" s="464"/>
      <c r="G16" s="465"/>
      <c r="H16" s="376">
        <f t="shared" si="0"/>
        <v>0</v>
      </c>
      <c r="I16" s="268"/>
      <c r="J16" s="267"/>
      <c r="K16" s="465"/>
      <c r="L16" s="398">
        <f t="shared" si="1"/>
        <v>0</v>
      </c>
      <c r="M16" s="467"/>
      <c r="N16" s="467"/>
      <c r="O16" s="465"/>
      <c r="P16" s="467"/>
      <c r="Q16" s="467"/>
      <c r="R16" s="465"/>
      <c r="S16" s="468"/>
    </row>
    <row r="17" spans="1:19" ht="17.100000000000001" customHeight="1">
      <c r="A17" s="281">
        <v>9</v>
      </c>
      <c r="B17" s="461"/>
      <c r="C17" s="456"/>
      <c r="D17" s="456"/>
      <c r="E17" s="463"/>
      <c r="F17" s="464"/>
      <c r="G17" s="465"/>
      <c r="H17" s="376">
        <f t="shared" si="0"/>
        <v>0</v>
      </c>
      <c r="I17" s="268"/>
      <c r="J17" s="267"/>
      <c r="K17" s="465"/>
      <c r="L17" s="398">
        <f t="shared" si="1"/>
        <v>0</v>
      </c>
      <c r="M17" s="467"/>
      <c r="N17" s="467"/>
      <c r="O17" s="465"/>
      <c r="P17" s="467"/>
      <c r="Q17" s="467"/>
      <c r="R17" s="465"/>
      <c r="S17" s="468"/>
    </row>
    <row r="18" spans="1:19" ht="17.100000000000001" customHeight="1">
      <c r="A18" s="281">
        <v>10</v>
      </c>
      <c r="B18" s="461"/>
      <c r="C18" s="456"/>
      <c r="D18" s="456"/>
      <c r="E18" s="463"/>
      <c r="F18" s="464"/>
      <c r="G18" s="465"/>
      <c r="H18" s="376">
        <f t="shared" si="0"/>
        <v>0</v>
      </c>
      <c r="I18" s="268"/>
      <c r="J18" s="267"/>
      <c r="K18" s="465"/>
      <c r="L18" s="398">
        <f t="shared" si="1"/>
        <v>0</v>
      </c>
      <c r="M18" s="467"/>
      <c r="N18" s="467"/>
      <c r="O18" s="465"/>
      <c r="P18" s="467"/>
      <c r="Q18" s="467"/>
      <c r="R18" s="465"/>
      <c r="S18" s="468"/>
    </row>
    <row r="19" spans="1:19" ht="17.100000000000001" customHeight="1">
      <c r="A19" s="281">
        <v>11</v>
      </c>
      <c r="B19" s="461"/>
      <c r="C19" s="456"/>
      <c r="D19" s="456"/>
      <c r="E19" s="463"/>
      <c r="F19" s="464"/>
      <c r="G19" s="465"/>
      <c r="H19" s="376">
        <f t="shared" si="0"/>
        <v>0</v>
      </c>
      <c r="I19" s="268"/>
      <c r="J19" s="267"/>
      <c r="K19" s="465"/>
      <c r="L19" s="398">
        <f t="shared" si="1"/>
        <v>0</v>
      </c>
      <c r="M19" s="467"/>
      <c r="N19" s="467"/>
      <c r="O19" s="465"/>
      <c r="P19" s="467"/>
      <c r="Q19" s="467"/>
      <c r="R19" s="465"/>
      <c r="S19" s="468"/>
    </row>
    <row r="20" spans="1:19" ht="17.100000000000001" customHeight="1">
      <c r="A20" s="281">
        <v>12</v>
      </c>
      <c r="B20" s="461"/>
      <c r="C20" s="456"/>
      <c r="D20" s="456"/>
      <c r="E20" s="463"/>
      <c r="F20" s="464"/>
      <c r="G20" s="465"/>
      <c r="H20" s="376">
        <f t="shared" si="0"/>
        <v>0</v>
      </c>
      <c r="I20" s="268"/>
      <c r="J20" s="267"/>
      <c r="K20" s="465"/>
      <c r="L20" s="398">
        <f t="shared" si="1"/>
        <v>0</v>
      </c>
      <c r="M20" s="467"/>
      <c r="N20" s="467"/>
      <c r="O20" s="465"/>
      <c r="P20" s="467"/>
      <c r="Q20" s="467"/>
      <c r="R20" s="465"/>
      <c r="S20" s="468"/>
    </row>
    <row r="21" spans="1:19" ht="17.100000000000001" customHeight="1">
      <c r="A21" s="281">
        <v>13</v>
      </c>
      <c r="B21" s="461"/>
      <c r="C21" s="456"/>
      <c r="D21" s="456"/>
      <c r="E21" s="463"/>
      <c r="F21" s="464"/>
      <c r="G21" s="465"/>
      <c r="H21" s="376">
        <f t="shared" si="0"/>
        <v>0</v>
      </c>
      <c r="I21" s="268"/>
      <c r="J21" s="267"/>
      <c r="K21" s="465"/>
      <c r="L21" s="398">
        <f t="shared" si="1"/>
        <v>0</v>
      </c>
      <c r="M21" s="467"/>
      <c r="N21" s="467"/>
      <c r="O21" s="465"/>
      <c r="P21" s="467"/>
      <c r="Q21" s="467"/>
      <c r="R21" s="465"/>
      <c r="S21" s="468"/>
    </row>
    <row r="22" spans="1:19" ht="17.100000000000001" customHeight="1">
      <c r="A22" s="281">
        <v>14</v>
      </c>
      <c r="B22" s="461"/>
      <c r="C22" s="456"/>
      <c r="D22" s="456"/>
      <c r="E22" s="463"/>
      <c r="F22" s="464"/>
      <c r="G22" s="465"/>
      <c r="H22" s="376">
        <f t="shared" si="0"/>
        <v>0</v>
      </c>
      <c r="I22" s="268"/>
      <c r="J22" s="267"/>
      <c r="K22" s="465"/>
      <c r="L22" s="398">
        <f t="shared" si="1"/>
        <v>0</v>
      </c>
      <c r="M22" s="467"/>
      <c r="N22" s="467"/>
      <c r="O22" s="465"/>
      <c r="P22" s="467"/>
      <c r="Q22" s="467"/>
      <c r="R22" s="465"/>
      <c r="S22" s="468"/>
    </row>
    <row r="23" spans="1:19" ht="17.100000000000001" customHeight="1">
      <c r="A23" s="281">
        <v>15</v>
      </c>
      <c r="B23" s="461"/>
      <c r="C23" s="456"/>
      <c r="D23" s="456"/>
      <c r="E23" s="463"/>
      <c r="F23" s="464"/>
      <c r="G23" s="465"/>
      <c r="H23" s="376">
        <f t="shared" si="0"/>
        <v>0</v>
      </c>
      <c r="I23" s="268"/>
      <c r="J23" s="267"/>
      <c r="K23" s="465"/>
      <c r="L23" s="398">
        <f t="shared" si="1"/>
        <v>0</v>
      </c>
      <c r="M23" s="467"/>
      <c r="N23" s="467"/>
      <c r="O23" s="465"/>
      <c r="P23" s="467"/>
      <c r="Q23" s="467"/>
      <c r="R23" s="465"/>
      <c r="S23" s="468"/>
    </row>
    <row r="24" spans="1:19">
      <c r="R24" t="s">
        <v>2309</v>
      </c>
      <c r="S24" s="377">
        <f>SUM(S9:S23)</f>
        <v>0</v>
      </c>
    </row>
  </sheetData>
  <sheetProtection algorithmName="SHA-512" hashValue="6faEU1vk9/pDKuTXiHBq5VcB8m03wO7l1ZqdGeIS0zmnSesEVImIlJPFvPhsWz5nWlyFX+YSHKJ+Yw/MBK4WHA==" saltValue="Aldsb24ausmvo3fl5ADW5w==" spinCount="100000" sheet="1" formatCells="0" formatColumns="0" formatRows="0" selectLockedCells="1"/>
  <mergeCells count="18">
    <mergeCell ref="A3:F3"/>
    <mergeCell ref="B5:C5"/>
    <mergeCell ref="A7:A8"/>
    <mergeCell ref="B7:B8"/>
    <mergeCell ref="C7:C8"/>
    <mergeCell ref="D7:D8"/>
    <mergeCell ref="E7:E8"/>
    <mergeCell ref="F7:F8"/>
    <mergeCell ref="D5:E5"/>
    <mergeCell ref="S7:S8"/>
    <mergeCell ref="M7:O7"/>
    <mergeCell ref="P7:R7"/>
    <mergeCell ref="G7:G8"/>
    <mergeCell ref="H7:H8"/>
    <mergeCell ref="I7:I8"/>
    <mergeCell ref="J7:J8"/>
    <mergeCell ref="K7:K8"/>
    <mergeCell ref="L7:L8"/>
  </mergeCells>
  <phoneticPr fontId="54"/>
  <dataValidations count="2">
    <dataValidation type="list" allowBlank="1" showInputMessage="1" showErrorMessage="1" sqref="E9:E23" xr:uid="{7F6BCF71-EB00-44CA-AEE4-A635D21EA39C}">
      <formula1>$Y$9:$Y$12</formula1>
    </dataValidation>
    <dataValidation type="list" allowBlank="1" showInputMessage="1" showErrorMessage="1" sqref="B9:B23" xr:uid="{00AA5CFC-FF48-4BA5-AE5F-63AB75F6CC16}">
      <formula1>$AE$9:$AE$10</formula1>
    </dataValidation>
  </dataValidations>
  <pageMargins left="0.7" right="0.7" top="0.75" bottom="0.75" header="0.3" footer="0.3"/>
  <pageSetup paperSize="9" scale="6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66CA0-72D9-4F6B-A1E9-EEBC23930DB1}">
  <sheetPr codeName="Sheet13">
    <tabColor theme="3" tint="0.59999389629810485"/>
    <pageSetUpPr fitToPage="1"/>
  </sheetPr>
  <dimension ref="A1:R25"/>
  <sheetViews>
    <sheetView view="pageBreakPreview" zoomScaleNormal="100" zoomScaleSheetLayoutView="100" workbookViewId="0">
      <selection activeCell="B10" sqref="B10"/>
    </sheetView>
  </sheetViews>
  <sheetFormatPr defaultRowHeight="13.5"/>
  <cols>
    <col min="1" max="1" width="4.375" customWidth="1"/>
    <col min="2" max="2" width="6.125" customWidth="1"/>
    <col min="3" max="3" width="17.625" customWidth="1"/>
    <col min="4" max="4" width="19.125" customWidth="1"/>
    <col min="5" max="8" width="17.625" customWidth="1"/>
    <col min="9" max="9" width="14.625" customWidth="1"/>
    <col min="10" max="12" width="10.625" customWidth="1"/>
    <col min="13" max="13" width="15.625" customWidth="1"/>
    <col min="14" max="15" width="10.625" customWidth="1"/>
    <col min="16" max="16" width="10.625" hidden="1" customWidth="1"/>
    <col min="17" max="17" width="15.625" hidden="1" customWidth="1"/>
    <col min="19" max="19" width="0" hidden="1" customWidth="1"/>
    <col min="22" max="22" width="0" hidden="1" customWidth="1"/>
  </cols>
  <sheetData>
    <row r="1" spans="1:16">
      <c r="B1" t="s">
        <v>2401</v>
      </c>
    </row>
    <row r="3" spans="1:16" ht="18">
      <c r="A3" s="751" t="s">
        <v>2335</v>
      </c>
      <c r="B3" s="751"/>
      <c r="C3" s="751"/>
      <c r="D3" s="751"/>
      <c r="E3" s="751"/>
      <c r="F3" s="751"/>
      <c r="G3" s="751"/>
      <c r="H3" s="751"/>
      <c r="I3" s="751"/>
      <c r="J3" s="751"/>
    </row>
    <row r="4" spans="1:16" ht="16.5">
      <c r="C4" s="264"/>
      <c r="D4" s="264"/>
      <c r="E4" s="264"/>
    </row>
    <row r="5" spans="1:16" ht="15.75">
      <c r="C5" s="742" t="s">
        <v>2418</v>
      </c>
      <c r="D5" s="752"/>
      <c r="E5" s="749" t="str">
        <f>IF('第1号(交付申請) '!$O$22=0,"",'第1号(交付申請) '!$O$22)</f>
        <v/>
      </c>
      <c r="F5" s="750"/>
      <c r="G5" s="284"/>
      <c r="H5" s="283"/>
    </row>
    <row r="8" spans="1:16" ht="15.75">
      <c r="A8" s="736"/>
      <c r="B8" s="731" t="s">
        <v>2325</v>
      </c>
      <c r="C8" s="747" t="s">
        <v>2379</v>
      </c>
      <c r="D8" s="736" t="s">
        <v>2338</v>
      </c>
      <c r="E8" s="736" t="s">
        <v>2472</v>
      </c>
      <c r="F8" s="736"/>
      <c r="G8" s="736" t="s">
        <v>2452</v>
      </c>
      <c r="H8" s="736"/>
      <c r="I8" s="737" t="s">
        <v>2500</v>
      </c>
      <c r="J8" s="731" t="s">
        <v>2339</v>
      </c>
      <c r="K8" s="746" t="s">
        <v>2451</v>
      </c>
      <c r="L8" s="265"/>
    </row>
    <row r="9" spans="1:16" ht="15.75">
      <c r="A9" s="736"/>
      <c r="B9" s="748"/>
      <c r="C9" s="748"/>
      <c r="D9" s="736"/>
      <c r="E9" s="266" t="s">
        <v>2306</v>
      </c>
      <c r="F9" s="266" t="s">
        <v>2324</v>
      </c>
      <c r="G9" s="266" t="s">
        <v>2306</v>
      </c>
      <c r="H9" s="266" t="s">
        <v>2324</v>
      </c>
      <c r="I9" s="738"/>
      <c r="J9" s="732"/>
      <c r="K9" s="736"/>
      <c r="L9" s="265"/>
      <c r="P9" t="s">
        <v>2311</v>
      </c>
    </row>
    <row r="10" spans="1:16" ht="17.100000000000001" customHeight="1">
      <c r="A10" s="266">
        <v>1</v>
      </c>
      <c r="B10" s="469"/>
      <c r="C10" s="470"/>
      <c r="D10" s="470"/>
      <c r="E10" s="471"/>
      <c r="F10" s="471"/>
      <c r="G10" s="471"/>
      <c r="H10" s="471"/>
      <c r="I10" s="472"/>
      <c r="J10" s="473"/>
      <c r="K10" s="378">
        <f>I10*J10</f>
        <v>0</v>
      </c>
      <c r="L10" s="265"/>
      <c r="P10" t="s">
        <v>2312</v>
      </c>
    </row>
    <row r="11" spans="1:16" ht="17.100000000000001" customHeight="1">
      <c r="A11" s="266">
        <v>2</v>
      </c>
      <c r="B11" s="469"/>
      <c r="C11" s="470"/>
      <c r="D11" s="470"/>
      <c r="E11" s="471"/>
      <c r="F11" s="471"/>
      <c r="G11" s="471"/>
      <c r="H11" s="471"/>
      <c r="I11" s="472"/>
      <c r="J11" s="473"/>
      <c r="K11" s="378">
        <f t="shared" ref="K11:K24" si="0">I11*J11</f>
        <v>0</v>
      </c>
      <c r="L11" s="265"/>
    </row>
    <row r="12" spans="1:16" ht="17.100000000000001" customHeight="1">
      <c r="A12" s="266">
        <v>3</v>
      </c>
      <c r="B12" s="469"/>
      <c r="C12" s="470"/>
      <c r="D12" s="470"/>
      <c r="E12" s="474"/>
      <c r="F12" s="474"/>
      <c r="G12" s="474"/>
      <c r="H12" s="471"/>
      <c r="I12" s="472"/>
      <c r="J12" s="473"/>
      <c r="K12" s="378">
        <f t="shared" si="0"/>
        <v>0</v>
      </c>
      <c r="L12" s="265"/>
    </row>
    <row r="13" spans="1:16" ht="17.100000000000001" customHeight="1">
      <c r="A13" s="266">
        <v>4</v>
      </c>
      <c r="B13" s="469"/>
      <c r="C13" s="470"/>
      <c r="D13" s="470"/>
      <c r="E13" s="474"/>
      <c r="F13" s="474"/>
      <c r="G13" s="474"/>
      <c r="H13" s="471"/>
      <c r="I13" s="472"/>
      <c r="J13" s="473"/>
      <c r="K13" s="378">
        <f t="shared" si="0"/>
        <v>0</v>
      </c>
      <c r="L13" s="265"/>
    </row>
    <row r="14" spans="1:16" ht="17.100000000000001" customHeight="1">
      <c r="A14" s="266">
        <v>5</v>
      </c>
      <c r="B14" s="469"/>
      <c r="C14" s="470"/>
      <c r="D14" s="470"/>
      <c r="E14" s="474"/>
      <c r="F14" s="474"/>
      <c r="G14" s="474"/>
      <c r="H14" s="471"/>
      <c r="I14" s="472"/>
      <c r="J14" s="473"/>
      <c r="K14" s="378">
        <f t="shared" si="0"/>
        <v>0</v>
      </c>
      <c r="L14" s="265"/>
    </row>
    <row r="15" spans="1:16" ht="17.100000000000001" customHeight="1">
      <c r="A15" s="266">
        <v>6</v>
      </c>
      <c r="B15" s="469"/>
      <c r="C15" s="470"/>
      <c r="D15" s="470"/>
      <c r="E15" s="474"/>
      <c r="F15" s="474"/>
      <c r="G15" s="474"/>
      <c r="H15" s="471"/>
      <c r="I15" s="472"/>
      <c r="J15" s="473"/>
      <c r="K15" s="378">
        <f t="shared" si="0"/>
        <v>0</v>
      </c>
      <c r="L15" s="265"/>
    </row>
    <row r="16" spans="1:16" ht="17.100000000000001" customHeight="1">
      <c r="A16" s="266">
        <v>7</v>
      </c>
      <c r="B16" s="469"/>
      <c r="C16" s="470"/>
      <c r="D16" s="470"/>
      <c r="E16" s="474"/>
      <c r="F16" s="474"/>
      <c r="G16" s="474"/>
      <c r="H16" s="471"/>
      <c r="I16" s="472"/>
      <c r="J16" s="473"/>
      <c r="K16" s="378">
        <f t="shared" si="0"/>
        <v>0</v>
      </c>
      <c r="L16" s="265"/>
    </row>
    <row r="17" spans="1:18" ht="17.100000000000001" customHeight="1">
      <c r="A17" s="266">
        <v>8</v>
      </c>
      <c r="B17" s="469"/>
      <c r="C17" s="470"/>
      <c r="D17" s="470"/>
      <c r="E17" s="474"/>
      <c r="F17" s="474"/>
      <c r="G17" s="474"/>
      <c r="H17" s="471"/>
      <c r="I17" s="472"/>
      <c r="J17" s="473"/>
      <c r="K17" s="378">
        <f t="shared" si="0"/>
        <v>0</v>
      </c>
      <c r="L17" s="265"/>
    </row>
    <row r="18" spans="1:18" ht="17.100000000000001" customHeight="1">
      <c r="A18" s="266">
        <v>9</v>
      </c>
      <c r="B18" s="469"/>
      <c r="C18" s="470"/>
      <c r="D18" s="470"/>
      <c r="E18" s="474"/>
      <c r="F18" s="474"/>
      <c r="G18" s="474"/>
      <c r="H18" s="471"/>
      <c r="I18" s="472"/>
      <c r="J18" s="473"/>
      <c r="K18" s="378">
        <f t="shared" si="0"/>
        <v>0</v>
      </c>
      <c r="L18" s="265"/>
    </row>
    <row r="19" spans="1:18" ht="17.100000000000001" customHeight="1">
      <c r="A19" s="266">
        <v>10</v>
      </c>
      <c r="B19" s="469"/>
      <c r="C19" s="470"/>
      <c r="D19" s="470"/>
      <c r="E19" s="474"/>
      <c r="F19" s="474"/>
      <c r="G19" s="474"/>
      <c r="H19" s="471"/>
      <c r="I19" s="472"/>
      <c r="J19" s="473"/>
      <c r="K19" s="378">
        <f t="shared" si="0"/>
        <v>0</v>
      </c>
      <c r="L19" s="265"/>
    </row>
    <row r="20" spans="1:18" ht="17.100000000000001" customHeight="1">
      <c r="A20" s="266">
        <v>11</v>
      </c>
      <c r="B20" s="469"/>
      <c r="C20" s="470"/>
      <c r="D20" s="470"/>
      <c r="E20" s="474"/>
      <c r="F20" s="474"/>
      <c r="G20" s="474"/>
      <c r="H20" s="471"/>
      <c r="I20" s="472"/>
      <c r="J20" s="473"/>
      <c r="K20" s="378">
        <f t="shared" si="0"/>
        <v>0</v>
      </c>
      <c r="L20" s="265"/>
    </row>
    <row r="21" spans="1:18" ht="17.100000000000001" customHeight="1">
      <c r="A21" s="266">
        <v>12</v>
      </c>
      <c r="B21" s="469"/>
      <c r="C21" s="470"/>
      <c r="D21" s="470"/>
      <c r="E21" s="474"/>
      <c r="F21" s="474"/>
      <c r="G21" s="474"/>
      <c r="H21" s="471"/>
      <c r="I21" s="472"/>
      <c r="J21" s="473"/>
      <c r="K21" s="378">
        <f t="shared" si="0"/>
        <v>0</v>
      </c>
      <c r="L21" s="265"/>
    </row>
    <row r="22" spans="1:18" ht="17.100000000000001" customHeight="1">
      <c r="A22" s="266">
        <v>13</v>
      </c>
      <c r="B22" s="469"/>
      <c r="C22" s="470"/>
      <c r="D22" s="470"/>
      <c r="E22" s="474"/>
      <c r="F22" s="474"/>
      <c r="G22" s="474"/>
      <c r="H22" s="471"/>
      <c r="I22" s="472"/>
      <c r="J22" s="473"/>
      <c r="K22" s="378">
        <f t="shared" si="0"/>
        <v>0</v>
      </c>
      <c r="L22" s="265"/>
    </row>
    <row r="23" spans="1:18" ht="17.100000000000001" customHeight="1">
      <c r="A23" s="266">
        <v>14</v>
      </c>
      <c r="B23" s="469"/>
      <c r="C23" s="470"/>
      <c r="D23" s="470"/>
      <c r="E23" s="474"/>
      <c r="F23" s="474"/>
      <c r="G23" s="474"/>
      <c r="H23" s="471"/>
      <c r="I23" s="472"/>
      <c r="J23" s="473"/>
      <c r="K23" s="378">
        <f t="shared" si="0"/>
        <v>0</v>
      </c>
      <c r="L23" s="265"/>
    </row>
    <row r="24" spans="1:18" ht="17.100000000000001" customHeight="1">
      <c r="A24" s="266">
        <v>15</v>
      </c>
      <c r="B24" s="469"/>
      <c r="C24" s="470"/>
      <c r="D24" s="470"/>
      <c r="E24" s="474"/>
      <c r="F24" s="474"/>
      <c r="G24" s="474"/>
      <c r="H24" s="471"/>
      <c r="I24" s="472"/>
      <c r="J24" s="473"/>
      <c r="K24" s="378">
        <f t="shared" si="0"/>
        <v>0</v>
      </c>
      <c r="L24" s="265"/>
    </row>
    <row r="25" spans="1:18" ht="15.75">
      <c r="A25" s="271"/>
      <c r="B25" s="271"/>
      <c r="C25" s="271"/>
      <c r="D25" s="271"/>
      <c r="E25" s="271"/>
      <c r="F25" s="271"/>
      <c r="G25" s="271"/>
      <c r="H25" s="271"/>
      <c r="I25" s="271"/>
      <c r="J25" s="272" t="s">
        <v>2309</v>
      </c>
      <c r="K25" s="378">
        <f>SUM(K10:K24)</f>
        <v>0</v>
      </c>
      <c r="O25" s="271"/>
      <c r="R25" s="271"/>
    </row>
  </sheetData>
  <sheetProtection algorithmName="SHA-512" hashValue="XfcxvrEnRDFbsDyZpMViHqsVQDRvgQTnAghDnX5kyHxrmHiNB2c58LYUx7oQ0uardQw5r870Dj39OZDrT926Ug==" saltValue="ZbVdOxZUN1fwEhJwuydQYA==" spinCount="100000" sheet="1" formatCells="0" formatColumns="0" formatRows="0" selectLockedCells="1"/>
  <mergeCells count="12">
    <mergeCell ref="A3:J3"/>
    <mergeCell ref="E5:F5"/>
    <mergeCell ref="A8:A9"/>
    <mergeCell ref="J8:J9"/>
    <mergeCell ref="I8:I9"/>
    <mergeCell ref="B8:B9"/>
    <mergeCell ref="C5:D5"/>
    <mergeCell ref="K8:K9"/>
    <mergeCell ref="C8:C9"/>
    <mergeCell ref="D8:D9"/>
    <mergeCell ref="E8:F8"/>
    <mergeCell ref="G8:H8"/>
  </mergeCells>
  <phoneticPr fontId="54"/>
  <dataValidations count="1">
    <dataValidation type="list" allowBlank="1" showInputMessage="1" showErrorMessage="1" sqref="B10:B24" xr:uid="{454BE3C4-E6E3-4197-B6F8-77C5E2BAE2A4}">
      <formula1>$P$9:$P$10</formula1>
    </dataValidation>
  </dataValidations>
  <pageMargins left="0.7" right="0.7"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577E7-0E66-4A93-A47B-E8C92C1D9FC1}">
  <sheetPr codeName="Sheet14">
    <tabColor theme="3" tint="0.59999389629810485"/>
    <pageSetUpPr fitToPage="1"/>
  </sheetPr>
  <dimension ref="A1:K25"/>
  <sheetViews>
    <sheetView view="pageBreakPreview" zoomScaleNormal="85" zoomScaleSheetLayoutView="100" workbookViewId="0">
      <selection activeCell="B10" sqref="B10"/>
    </sheetView>
  </sheetViews>
  <sheetFormatPr defaultColWidth="8.875" defaultRowHeight="18.75"/>
  <cols>
    <col min="1" max="1" width="5.875" style="282" customWidth="1"/>
    <col min="2" max="2" width="6.625" style="282" customWidth="1"/>
    <col min="3" max="3" width="20" style="282" customWidth="1"/>
    <col min="4" max="4" width="23.125" style="282" customWidth="1"/>
    <col min="5" max="5" width="17.125" style="282" customWidth="1"/>
    <col min="6" max="7" width="17.625" style="282" customWidth="1"/>
    <col min="8" max="8" width="15.625" style="282" customWidth="1"/>
    <col min="9" max="9" width="15.625" style="282" hidden="1" customWidth="1"/>
    <col min="10" max="10" width="8.875" style="282"/>
    <col min="11" max="11" width="0" style="282" hidden="1" customWidth="1"/>
    <col min="12" max="13" width="8.875" style="282"/>
    <col min="14" max="14" width="11.375" style="282" customWidth="1"/>
    <col min="15" max="15" width="8.875" style="282"/>
    <col min="16" max="16" width="12.5" style="282" customWidth="1"/>
    <col min="17" max="18" width="9.625" style="282" customWidth="1"/>
    <col min="19" max="19" width="13.625" style="282" customWidth="1"/>
    <col min="20" max="21" width="8.875" style="282"/>
    <col min="22" max="22" width="0" style="282" hidden="1" customWidth="1"/>
    <col min="23" max="16384" width="8.875" style="282"/>
  </cols>
  <sheetData>
    <row r="1" spans="1:11">
      <c r="B1" s="366" t="s">
        <v>2402</v>
      </c>
    </row>
    <row r="3" spans="1:11">
      <c r="A3" s="753" t="s">
        <v>2336</v>
      </c>
      <c r="B3" s="753"/>
      <c r="C3" s="753"/>
      <c r="D3" s="753"/>
      <c r="E3" s="753"/>
      <c r="F3" s="753"/>
      <c r="G3" s="753"/>
      <c r="H3" s="753"/>
      <c r="I3" s="753"/>
      <c r="J3" s="753"/>
    </row>
    <row r="6" spans="1:11">
      <c r="B6" s="762" t="s">
        <v>2418</v>
      </c>
      <c r="C6" s="763"/>
      <c r="D6" s="749" t="str">
        <f>IF('第1号(交付申請) '!$O$22=0,"",'第1号(交付申請) '!$O$22)</f>
        <v/>
      </c>
      <c r="E6" s="750"/>
      <c r="F6" s="293"/>
      <c r="G6" s="293"/>
      <c r="H6" s="293"/>
      <c r="I6" s="293"/>
      <c r="J6" s="293"/>
      <c r="K6" s="293"/>
    </row>
    <row r="8" spans="1:11" ht="20.100000000000001" customHeight="1">
      <c r="A8" s="756"/>
      <c r="B8" s="754" t="s">
        <v>2325</v>
      </c>
      <c r="C8" s="760" t="s">
        <v>2379</v>
      </c>
      <c r="D8" s="758" t="s">
        <v>2331</v>
      </c>
      <c r="E8" s="754" t="s">
        <v>2419</v>
      </c>
      <c r="F8" s="754" t="s">
        <v>2381</v>
      </c>
    </row>
    <row r="9" spans="1:11" ht="25.5" customHeight="1">
      <c r="A9" s="757"/>
      <c r="B9" s="754"/>
      <c r="C9" s="761"/>
      <c r="D9" s="759"/>
      <c r="E9" s="755"/>
      <c r="F9" s="755"/>
    </row>
    <row r="10" spans="1:11">
      <c r="A10" s="286">
        <v>1</v>
      </c>
      <c r="B10" s="475"/>
      <c r="C10" s="476"/>
      <c r="D10" s="476"/>
      <c r="E10" s="477"/>
      <c r="F10" s="477"/>
      <c r="I10" s="285" t="s">
        <v>2311</v>
      </c>
    </row>
    <row r="11" spans="1:11">
      <c r="A11" s="286">
        <v>2</v>
      </c>
      <c r="B11" s="475"/>
      <c r="C11" s="476"/>
      <c r="D11" s="476"/>
      <c r="E11" s="477"/>
      <c r="F11" s="477"/>
      <c r="I11" s="285" t="s">
        <v>2312</v>
      </c>
    </row>
    <row r="12" spans="1:11">
      <c r="A12" s="286">
        <v>3</v>
      </c>
      <c r="B12" s="475"/>
      <c r="C12" s="476"/>
      <c r="D12" s="476"/>
      <c r="E12" s="477"/>
      <c r="F12" s="477"/>
    </row>
    <row r="13" spans="1:11">
      <c r="A13" s="286">
        <v>4</v>
      </c>
      <c r="B13" s="475"/>
      <c r="C13" s="476"/>
      <c r="D13" s="476"/>
      <c r="E13" s="477"/>
      <c r="F13" s="477"/>
    </row>
    <row r="14" spans="1:11">
      <c r="A14" s="286">
        <v>5</v>
      </c>
      <c r="B14" s="475"/>
      <c r="C14" s="476"/>
      <c r="D14" s="476"/>
      <c r="E14" s="477"/>
      <c r="F14" s="477"/>
    </row>
    <row r="15" spans="1:11">
      <c r="A15" s="286">
        <v>6</v>
      </c>
      <c r="B15" s="475"/>
      <c r="C15" s="476"/>
      <c r="D15" s="476"/>
      <c r="E15" s="477"/>
      <c r="F15" s="477"/>
    </row>
    <row r="16" spans="1:11">
      <c r="A16" s="286">
        <v>7</v>
      </c>
      <c r="B16" s="475"/>
      <c r="C16" s="476"/>
      <c r="D16" s="476"/>
      <c r="E16" s="477"/>
      <c r="F16" s="477"/>
    </row>
    <row r="17" spans="1:6">
      <c r="A17" s="286">
        <v>8</v>
      </c>
      <c r="B17" s="475"/>
      <c r="C17" s="476"/>
      <c r="D17" s="476"/>
      <c r="E17" s="477"/>
      <c r="F17" s="477"/>
    </row>
    <row r="18" spans="1:6">
      <c r="A18" s="286">
        <v>9</v>
      </c>
      <c r="B18" s="475"/>
      <c r="C18" s="476"/>
      <c r="D18" s="476"/>
      <c r="E18" s="477"/>
      <c r="F18" s="477"/>
    </row>
    <row r="19" spans="1:6">
      <c r="A19" s="286">
        <v>10</v>
      </c>
      <c r="B19" s="475"/>
      <c r="C19" s="476"/>
      <c r="D19" s="476"/>
      <c r="E19" s="477"/>
      <c r="F19" s="477"/>
    </row>
    <row r="20" spans="1:6">
      <c r="A20" s="286">
        <v>11</v>
      </c>
      <c r="B20" s="475"/>
      <c r="C20" s="476"/>
      <c r="D20" s="476"/>
      <c r="E20" s="477"/>
      <c r="F20" s="477"/>
    </row>
    <row r="21" spans="1:6">
      <c r="A21" s="286">
        <v>12</v>
      </c>
      <c r="B21" s="475"/>
      <c r="C21" s="476"/>
      <c r="D21" s="476"/>
      <c r="E21" s="477"/>
      <c r="F21" s="477"/>
    </row>
    <row r="22" spans="1:6">
      <c r="A22" s="286">
        <v>13</v>
      </c>
      <c r="B22" s="475"/>
      <c r="C22" s="476"/>
      <c r="D22" s="476"/>
      <c r="E22" s="477"/>
      <c r="F22" s="477"/>
    </row>
    <row r="23" spans="1:6">
      <c r="A23" s="286">
        <v>14</v>
      </c>
      <c r="B23" s="475"/>
      <c r="C23" s="476"/>
      <c r="D23" s="476"/>
      <c r="E23" s="477"/>
      <c r="F23" s="477"/>
    </row>
    <row r="24" spans="1:6">
      <c r="A24" s="286">
        <v>15</v>
      </c>
      <c r="B24" s="475"/>
      <c r="C24" s="476"/>
      <c r="D24" s="476"/>
      <c r="E24" s="477"/>
      <c r="F24" s="477"/>
    </row>
    <row r="25" spans="1:6">
      <c r="E25" s="282" t="s">
        <v>2309</v>
      </c>
      <c r="F25" s="379">
        <f>SUM(F10:F24)</f>
        <v>0</v>
      </c>
    </row>
  </sheetData>
  <sheetProtection algorithmName="SHA-512" hashValue="c++OI7Ey8h+NWSeDJQZcAHvxOSnjRhICAsw2FTwue2imh5+iON/FvqQtkTz/a5UXDma3WITU/hD6ZLBQvsG2TQ==" saltValue="ueWTAYki2WVUkG6SSNq1Ug==" spinCount="100000" sheet="1" formatCells="0" formatColumns="0" formatRows="0" selectLockedCells="1"/>
  <mergeCells count="9">
    <mergeCell ref="A3:J3"/>
    <mergeCell ref="E8:E9"/>
    <mergeCell ref="A8:A9"/>
    <mergeCell ref="B8:B9"/>
    <mergeCell ref="D8:D9"/>
    <mergeCell ref="F8:F9"/>
    <mergeCell ref="C8:C9"/>
    <mergeCell ref="B6:C6"/>
    <mergeCell ref="D6:E6"/>
  </mergeCells>
  <phoneticPr fontId="54"/>
  <dataValidations count="1">
    <dataValidation type="list" allowBlank="1" showInputMessage="1" showErrorMessage="1" sqref="B10:B24" xr:uid="{5017B135-48F8-403D-85AA-91DF2EBA2596}">
      <formula1>$I$10:$I$11</formula1>
    </dataValidation>
  </dataValidations>
  <pageMargins left="0.7" right="0.7" top="0.75" bottom="0.75" header="0.3" footer="0.3"/>
  <pageSetup paperSize="9" orientation="landscape" r:id="rId1"/>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E5FBC-C2F1-4626-B0C8-C1B957D07DB9}">
  <sheetPr>
    <tabColor theme="3" tint="0.59999389629810485"/>
  </sheetPr>
  <dimension ref="B1:I45"/>
  <sheetViews>
    <sheetView view="pageBreakPreview" zoomScaleNormal="100" zoomScaleSheetLayoutView="100" workbookViewId="0">
      <selection activeCell="D6" sqref="D6"/>
    </sheetView>
  </sheetViews>
  <sheetFormatPr defaultColWidth="8.875" defaultRowHeight="18.75"/>
  <cols>
    <col min="1" max="1" width="3.125" style="260" customWidth="1"/>
    <col min="2" max="2" width="13.625" style="260" customWidth="1"/>
    <col min="3" max="3" width="12.625" style="260" customWidth="1"/>
    <col min="4" max="4" width="13" style="260" customWidth="1"/>
    <col min="5" max="5" width="12.625" style="260" customWidth="1"/>
    <col min="6" max="6" width="7.375" style="260" customWidth="1"/>
    <col min="7" max="7" width="6.625" style="260" customWidth="1"/>
    <col min="8" max="8" width="12.625" style="260" customWidth="1"/>
    <col min="9" max="9" width="7.375" style="260" customWidth="1"/>
    <col min="10" max="16384" width="8.875" style="260"/>
  </cols>
  <sheetData>
    <row r="1" spans="2:9" ht="15.95" customHeight="1">
      <c r="B1" s="260" t="s">
        <v>2453</v>
      </c>
    </row>
    <row r="2" spans="2:9" ht="15.95" customHeight="1"/>
    <row r="3" spans="2:9" ht="21.95" customHeight="1">
      <c r="B3" s="801" t="s">
        <v>2454</v>
      </c>
      <c r="C3" s="801"/>
      <c r="D3" s="801"/>
      <c r="E3" s="801"/>
      <c r="F3" s="801"/>
      <c r="G3" s="801"/>
      <c r="H3" s="801"/>
    </row>
    <row r="4" spans="2:9" ht="15.95" customHeight="1"/>
    <row r="5" spans="2:9" ht="15.95" customHeight="1">
      <c r="B5" s="260" t="s">
        <v>2458</v>
      </c>
    </row>
    <row r="6" spans="2:9" ht="15.95" customHeight="1">
      <c r="B6" s="804" t="s">
        <v>2460</v>
      </c>
      <c r="C6" s="805"/>
      <c r="D6" s="402"/>
      <c r="E6" s="405" t="s">
        <v>2465</v>
      </c>
      <c r="F6" s="405"/>
      <c r="G6" s="405"/>
      <c r="H6" s="405"/>
      <c r="I6" s="410"/>
    </row>
    <row r="7" spans="2:9" ht="15.95" customHeight="1">
      <c r="B7" s="806" t="s">
        <v>2459</v>
      </c>
      <c r="C7" s="807"/>
      <c r="D7" s="484"/>
      <c r="E7" s="406"/>
      <c r="F7" s="406"/>
      <c r="G7" s="406"/>
      <c r="H7" s="406"/>
      <c r="I7" s="412"/>
    </row>
    <row r="8" spans="2:9" ht="15.95" customHeight="1">
      <c r="B8" s="806" t="s">
        <v>2455</v>
      </c>
      <c r="C8" s="807"/>
      <c r="D8" s="403"/>
      <c r="E8" s="407" t="s">
        <v>2461</v>
      </c>
      <c r="F8" s="407"/>
      <c r="G8" s="407"/>
      <c r="H8" s="407"/>
      <c r="I8" s="411"/>
    </row>
    <row r="9" spans="2:9" ht="15.95" customHeight="1">
      <c r="B9" s="806" t="s">
        <v>2456</v>
      </c>
      <c r="C9" s="807"/>
      <c r="D9" s="404" t="s">
        <v>2463</v>
      </c>
      <c r="E9" s="408"/>
      <c r="F9" s="407" t="s">
        <v>2462</v>
      </c>
      <c r="G9" s="409" t="s">
        <v>2464</v>
      </c>
      <c r="H9" s="408"/>
      <c r="I9" s="411" t="s">
        <v>2462</v>
      </c>
    </row>
    <row r="10" spans="2:9" ht="15.95" customHeight="1">
      <c r="B10" s="779" t="s">
        <v>2457</v>
      </c>
      <c r="C10" s="780"/>
      <c r="D10" s="452"/>
      <c r="E10" s="417"/>
      <c r="F10" s="418"/>
      <c r="G10" s="417"/>
      <c r="H10" s="417"/>
      <c r="I10" s="419"/>
    </row>
    <row r="11" spans="2:9" ht="15.95" customHeight="1">
      <c r="B11" s="781"/>
      <c r="C11" s="782"/>
      <c r="D11" s="413" t="s">
        <v>2466</v>
      </c>
      <c r="E11" s="414"/>
      <c r="F11" s="415"/>
      <c r="G11" s="802"/>
      <c r="H11" s="803"/>
      <c r="I11" s="416"/>
    </row>
    <row r="12" spans="2:9" ht="15.95" customHeight="1">
      <c r="I12" s="401"/>
    </row>
    <row r="13" spans="2:9" ht="15.95" customHeight="1"/>
    <row r="14" spans="2:9" ht="15.6" customHeight="1">
      <c r="B14" s="260" t="s">
        <v>2489</v>
      </c>
    </row>
    <row r="15" spans="2:9" ht="33.950000000000003" customHeight="1">
      <c r="B15" s="791" t="s">
        <v>2490</v>
      </c>
      <c r="C15" s="791"/>
      <c r="D15" s="791"/>
      <c r="E15" s="791"/>
      <c r="F15" s="791"/>
      <c r="G15" s="791"/>
      <c r="H15" s="791"/>
      <c r="I15" s="791"/>
    </row>
    <row r="16" spans="2:9" ht="15.95" customHeight="1">
      <c r="B16" s="773" t="s">
        <v>2483</v>
      </c>
      <c r="C16" s="774"/>
      <c r="D16" s="448"/>
    </row>
    <row r="17" spans="2:9" ht="15.95" customHeight="1">
      <c r="B17" s="433" t="s">
        <v>2484</v>
      </c>
      <c r="C17" s="434"/>
      <c r="D17" s="449"/>
    </row>
    <row r="18" spans="2:9" ht="15.95" customHeight="1">
      <c r="B18" s="433" t="s">
        <v>2468</v>
      </c>
      <c r="C18" s="434"/>
      <c r="D18" s="450"/>
    </row>
    <row r="19" spans="2:9" ht="15.95" customHeight="1">
      <c r="B19" s="435" t="s">
        <v>2485</v>
      </c>
      <c r="C19" s="436"/>
      <c r="D19" s="450"/>
    </row>
    <row r="20" spans="2:9" ht="15.95" customHeight="1">
      <c r="B20" s="789" t="s">
        <v>2486</v>
      </c>
      <c r="C20" s="790"/>
      <c r="D20" s="450"/>
    </row>
    <row r="21" spans="2:9" ht="15.95" customHeight="1">
      <c r="B21" s="789" t="s">
        <v>2487</v>
      </c>
      <c r="C21" s="790"/>
      <c r="D21" s="450"/>
    </row>
    <row r="22" spans="2:9" ht="15.95" customHeight="1">
      <c r="B22" s="777" t="s">
        <v>2491</v>
      </c>
      <c r="C22" s="778"/>
      <c r="D22" s="451"/>
    </row>
    <row r="23" spans="2:9" ht="15.95" customHeight="1">
      <c r="B23" s="400"/>
      <c r="C23" s="400"/>
      <c r="D23" s="400"/>
    </row>
    <row r="24" spans="2:9" ht="15.95" customHeight="1">
      <c r="B24" s="260" t="s">
        <v>2492</v>
      </c>
      <c r="D24" s="400"/>
    </row>
    <row r="25" spans="2:9" ht="15.95" customHeight="1">
      <c r="B25" s="792"/>
      <c r="C25" s="793"/>
      <c r="D25" s="793"/>
      <c r="E25" s="793"/>
      <c r="F25" s="793"/>
      <c r="G25" s="793"/>
      <c r="H25" s="793"/>
      <c r="I25" s="794"/>
    </row>
    <row r="26" spans="2:9" ht="15.95" customHeight="1">
      <c r="B26" s="795"/>
      <c r="C26" s="796"/>
      <c r="D26" s="796"/>
      <c r="E26" s="796"/>
      <c r="F26" s="796"/>
      <c r="G26" s="796"/>
      <c r="H26" s="796"/>
      <c r="I26" s="797"/>
    </row>
    <row r="27" spans="2:9" ht="15.95" customHeight="1">
      <c r="B27" s="795"/>
      <c r="C27" s="796"/>
      <c r="D27" s="796"/>
      <c r="E27" s="796"/>
      <c r="F27" s="796"/>
      <c r="G27" s="796"/>
      <c r="H27" s="796"/>
      <c r="I27" s="797"/>
    </row>
    <row r="28" spans="2:9" ht="15.95" customHeight="1">
      <c r="B28" s="798"/>
      <c r="C28" s="799"/>
      <c r="D28" s="799"/>
      <c r="E28" s="799"/>
      <c r="F28" s="799"/>
      <c r="G28" s="799"/>
      <c r="H28" s="799"/>
      <c r="I28" s="800"/>
    </row>
    <row r="29" spans="2:9" ht="15.95" customHeight="1">
      <c r="D29" s="400"/>
    </row>
    <row r="30" spans="2:9" ht="15.95" customHeight="1">
      <c r="B30" s="260" t="s">
        <v>2493</v>
      </c>
      <c r="C30" s="400"/>
      <c r="D30" s="400"/>
    </row>
    <row r="31" spans="2:9" ht="18.600000000000001" customHeight="1">
      <c r="B31" s="783" t="s">
        <v>2488</v>
      </c>
      <c r="C31" s="784"/>
      <c r="D31" s="784"/>
      <c r="E31" s="784"/>
      <c r="F31" s="784"/>
      <c r="G31" s="785"/>
      <c r="H31" s="775"/>
    </row>
    <row r="32" spans="2:9" ht="21.6" customHeight="1">
      <c r="B32" s="786"/>
      <c r="C32" s="787"/>
      <c r="D32" s="787"/>
      <c r="E32" s="787"/>
      <c r="F32" s="787"/>
      <c r="G32" s="788"/>
      <c r="H32" s="776"/>
    </row>
    <row r="33" spans="2:9" ht="15.95" customHeight="1">
      <c r="C33" s="400"/>
      <c r="D33" s="400"/>
    </row>
    <row r="34" spans="2:9" ht="15.95" customHeight="1"/>
    <row r="35" spans="2:9" ht="15.95" customHeight="1">
      <c r="B35" s="260" t="s">
        <v>2494</v>
      </c>
    </row>
    <row r="36" spans="2:9" ht="15.95" customHeight="1">
      <c r="B36" s="764"/>
      <c r="C36" s="765"/>
      <c r="D36" s="765"/>
      <c r="E36" s="765"/>
      <c r="F36" s="765"/>
      <c r="G36" s="765"/>
      <c r="H36" s="765"/>
      <c r="I36" s="766"/>
    </row>
    <row r="37" spans="2:9" ht="15.95" customHeight="1">
      <c r="B37" s="767"/>
      <c r="C37" s="768"/>
      <c r="D37" s="768"/>
      <c r="E37" s="768"/>
      <c r="F37" s="768"/>
      <c r="G37" s="768"/>
      <c r="H37" s="768"/>
      <c r="I37" s="769"/>
    </row>
    <row r="38" spans="2:9" ht="15.95" customHeight="1">
      <c r="B38" s="767"/>
      <c r="C38" s="768"/>
      <c r="D38" s="768"/>
      <c r="E38" s="768"/>
      <c r="F38" s="768"/>
      <c r="G38" s="768"/>
      <c r="H38" s="768"/>
      <c r="I38" s="769"/>
    </row>
    <row r="39" spans="2:9" ht="15.95" customHeight="1">
      <c r="B39" s="767"/>
      <c r="C39" s="768"/>
      <c r="D39" s="768"/>
      <c r="E39" s="768"/>
      <c r="F39" s="768"/>
      <c r="G39" s="768"/>
      <c r="H39" s="768"/>
      <c r="I39" s="769"/>
    </row>
    <row r="40" spans="2:9" ht="15.95" customHeight="1">
      <c r="B40" s="767"/>
      <c r="C40" s="768"/>
      <c r="D40" s="768"/>
      <c r="E40" s="768"/>
      <c r="F40" s="768"/>
      <c r="G40" s="768"/>
      <c r="H40" s="768"/>
      <c r="I40" s="769"/>
    </row>
    <row r="41" spans="2:9" ht="15.95" customHeight="1">
      <c r="B41" s="767"/>
      <c r="C41" s="768"/>
      <c r="D41" s="768"/>
      <c r="E41" s="768"/>
      <c r="F41" s="768"/>
      <c r="G41" s="768"/>
      <c r="H41" s="768"/>
      <c r="I41" s="769"/>
    </row>
    <row r="42" spans="2:9" ht="15.95" customHeight="1">
      <c r="B42" s="767"/>
      <c r="C42" s="768"/>
      <c r="D42" s="768"/>
      <c r="E42" s="768"/>
      <c r="F42" s="768"/>
      <c r="G42" s="768"/>
      <c r="H42" s="768"/>
      <c r="I42" s="769"/>
    </row>
    <row r="43" spans="2:9" ht="15.95" customHeight="1">
      <c r="B43" s="767"/>
      <c r="C43" s="768"/>
      <c r="D43" s="768"/>
      <c r="E43" s="768"/>
      <c r="F43" s="768"/>
      <c r="G43" s="768"/>
      <c r="H43" s="768"/>
      <c r="I43" s="769"/>
    </row>
    <row r="44" spans="2:9" ht="15.95" customHeight="1">
      <c r="B44" s="767"/>
      <c r="C44" s="768"/>
      <c r="D44" s="768"/>
      <c r="E44" s="768"/>
      <c r="F44" s="768"/>
      <c r="G44" s="768"/>
      <c r="H44" s="768"/>
      <c r="I44" s="769"/>
    </row>
    <row r="45" spans="2:9" ht="15.95" customHeight="1">
      <c r="B45" s="770"/>
      <c r="C45" s="771"/>
      <c r="D45" s="771"/>
      <c r="E45" s="771"/>
      <c r="F45" s="771"/>
      <c r="G45" s="771"/>
      <c r="H45" s="771"/>
      <c r="I45" s="772"/>
    </row>
  </sheetData>
  <mergeCells count="16">
    <mergeCell ref="B3:H3"/>
    <mergeCell ref="G11:H11"/>
    <mergeCell ref="B6:C6"/>
    <mergeCell ref="B7:C7"/>
    <mergeCell ref="B8:C8"/>
    <mergeCell ref="B9:C9"/>
    <mergeCell ref="B36:I45"/>
    <mergeCell ref="B16:C16"/>
    <mergeCell ref="H31:H32"/>
    <mergeCell ref="B22:C22"/>
    <mergeCell ref="B10:C11"/>
    <mergeCell ref="B31:G32"/>
    <mergeCell ref="B20:C20"/>
    <mergeCell ref="B21:C21"/>
    <mergeCell ref="B15:I15"/>
    <mergeCell ref="B25:I28"/>
  </mergeCells>
  <phoneticPr fontId="54"/>
  <dataValidations count="2">
    <dataValidation type="list" allowBlank="1" showInputMessage="1" showErrorMessage="1" sqref="D10" xr:uid="{8E04CC02-FC7D-4DBA-AA1F-F11E9D49A864}">
      <formula1>"RC造,S造,W造,SRC造,その他"</formula1>
    </dataValidation>
    <dataValidation type="list" allowBlank="1" showInputMessage="1" showErrorMessage="1" sqref="D24 D16:D22 H31" xr:uid="{70FD2374-0BE3-48B2-940A-D9A1E2FF5BB6}">
      <formula1>"○"</formula1>
    </dataValidation>
  </dataValidations>
  <pageMargins left="0.7" right="0.7" top="0.75" bottom="0.75" header="0.3" footer="0.3"/>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tabColor theme="4" tint="0.39997558519241921"/>
  </sheetPr>
  <dimension ref="A1:AT60"/>
  <sheetViews>
    <sheetView showZeros="0" view="pageBreakPreview" zoomScaleNormal="100" zoomScaleSheetLayoutView="100" workbookViewId="0"/>
  </sheetViews>
  <sheetFormatPr defaultColWidth="2.125" defaultRowHeight="15" customHeight="1"/>
  <cols>
    <col min="2" max="2" width="3.5" customWidth="1"/>
    <col min="46" max="46" width="2.125" style="84"/>
  </cols>
  <sheetData>
    <row r="1" spans="1:44" ht="15" customHeight="1">
      <c r="A1" s="31"/>
      <c r="B1" s="9" t="s">
        <v>2200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5" customHeight="1">
      <c r="A2" s="1"/>
      <c r="B2" s="692" t="s">
        <v>2201</v>
      </c>
      <c r="C2" s="692"/>
      <c r="D2" s="692"/>
      <c r="E2" s="692"/>
      <c r="F2" s="692"/>
      <c r="G2" s="692"/>
      <c r="H2" s="692"/>
      <c r="I2" s="692"/>
      <c r="J2" s="692"/>
      <c r="K2" s="692"/>
      <c r="L2" s="692"/>
      <c r="M2" s="692"/>
      <c r="N2" s="692"/>
      <c r="O2" s="692"/>
      <c r="P2" s="692"/>
      <c r="Q2" s="692"/>
      <c r="R2" s="692"/>
      <c r="S2" s="692"/>
      <c r="T2" s="692"/>
      <c r="U2" s="692"/>
      <c r="V2" s="692"/>
      <c r="W2" s="692"/>
      <c r="X2" s="692"/>
      <c r="Y2" s="692"/>
      <c r="Z2" s="692"/>
      <c r="AA2" s="692"/>
      <c r="AB2" s="692"/>
      <c r="AC2" s="692"/>
      <c r="AD2" s="692"/>
      <c r="AE2" s="692"/>
      <c r="AF2" s="692"/>
      <c r="AG2" s="692"/>
      <c r="AH2" s="692"/>
      <c r="AI2" s="692"/>
      <c r="AJ2" s="692"/>
      <c r="AK2" s="692"/>
      <c r="AL2" s="692"/>
      <c r="AM2" s="692"/>
      <c r="AN2" s="692"/>
      <c r="AO2" s="692"/>
      <c r="AP2" s="692"/>
      <c r="AQ2" s="692"/>
      <c r="AR2" s="1"/>
    </row>
    <row r="3" spans="1:44" ht="15" customHeight="1">
      <c r="A3" s="1"/>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692"/>
      <c r="AG3" s="692"/>
      <c r="AH3" s="692"/>
      <c r="AI3" s="692"/>
      <c r="AJ3" s="692"/>
      <c r="AK3" s="692"/>
      <c r="AL3" s="692"/>
      <c r="AM3" s="692"/>
      <c r="AN3" s="692"/>
      <c r="AO3" s="692"/>
      <c r="AP3" s="692"/>
      <c r="AQ3" s="692"/>
      <c r="AR3" s="1"/>
    </row>
    <row r="4" spans="1:44" ht="15" customHeight="1">
      <c r="A4" s="1"/>
      <c r="B4" s="6" t="s">
        <v>2202</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row>
    <row r="5" spans="1:44" ht="15" customHeight="1">
      <c r="A5" s="1"/>
      <c r="B5" s="6" t="s">
        <v>2203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1:44" ht="5.0999999999999996" customHeight="1">
      <c r="A6" s="1"/>
      <c r="B6" s="6"/>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spans="1:44" ht="15" customHeight="1">
      <c r="A7" s="1"/>
      <c r="B7" s="9">
        <v>1</v>
      </c>
      <c r="C7" s="808" t="s">
        <v>2536</v>
      </c>
      <c r="D7" s="808"/>
      <c r="E7" s="808"/>
      <c r="F7" s="808"/>
      <c r="G7" s="808"/>
      <c r="H7" s="808"/>
      <c r="I7" s="808"/>
      <c r="J7" s="808"/>
      <c r="K7" s="808"/>
      <c r="L7" s="808"/>
      <c r="M7" s="808"/>
      <c r="N7" s="808"/>
      <c r="O7" s="808"/>
      <c r="P7" s="808"/>
      <c r="Q7" s="808"/>
      <c r="R7" s="808"/>
      <c r="S7" s="808"/>
      <c r="T7" s="808"/>
      <c r="U7" s="808"/>
      <c r="V7" s="808"/>
      <c r="W7" s="808"/>
      <c r="X7" s="808"/>
      <c r="Y7" s="808"/>
      <c r="Z7" s="808"/>
      <c r="AA7" s="808"/>
      <c r="AB7" s="808"/>
      <c r="AC7" s="808"/>
      <c r="AD7" s="808"/>
      <c r="AE7" s="808"/>
      <c r="AF7" s="808"/>
      <c r="AG7" s="808"/>
      <c r="AH7" s="808"/>
      <c r="AI7" s="808"/>
      <c r="AJ7" s="808"/>
      <c r="AK7" s="808"/>
      <c r="AL7" s="808"/>
      <c r="AM7" s="808"/>
      <c r="AN7" s="808"/>
      <c r="AO7" s="808"/>
      <c r="AP7" s="808"/>
      <c r="AQ7" s="808"/>
      <c r="AR7" s="1"/>
    </row>
    <row r="8" spans="1:44" ht="15" customHeight="1">
      <c r="A8" s="1"/>
      <c r="B8" s="221"/>
      <c r="C8" s="808"/>
      <c r="D8" s="808"/>
      <c r="E8" s="808"/>
      <c r="F8" s="808"/>
      <c r="G8" s="808"/>
      <c r="H8" s="808"/>
      <c r="I8" s="808"/>
      <c r="J8" s="808"/>
      <c r="K8" s="808"/>
      <c r="L8" s="808"/>
      <c r="M8" s="808"/>
      <c r="N8" s="808"/>
      <c r="O8" s="808"/>
      <c r="P8" s="808"/>
      <c r="Q8" s="808"/>
      <c r="R8" s="808"/>
      <c r="S8" s="808"/>
      <c r="T8" s="808"/>
      <c r="U8" s="808"/>
      <c r="V8" s="808"/>
      <c r="W8" s="808"/>
      <c r="X8" s="808"/>
      <c r="Y8" s="808"/>
      <c r="Z8" s="808"/>
      <c r="AA8" s="808"/>
      <c r="AB8" s="808"/>
      <c r="AC8" s="808"/>
      <c r="AD8" s="808"/>
      <c r="AE8" s="808"/>
      <c r="AF8" s="808"/>
      <c r="AG8" s="808"/>
      <c r="AH8" s="808"/>
      <c r="AI8" s="808"/>
      <c r="AJ8" s="808"/>
      <c r="AK8" s="808"/>
      <c r="AL8" s="808"/>
      <c r="AM8" s="808"/>
      <c r="AN8" s="808"/>
      <c r="AO8" s="808"/>
      <c r="AP8" s="808"/>
      <c r="AQ8" s="808"/>
      <c r="AR8" s="1"/>
    </row>
    <row r="9" spans="1:44" ht="15" customHeight="1">
      <c r="A9" s="1"/>
      <c r="B9" s="221"/>
      <c r="C9" s="808"/>
      <c r="D9" s="808"/>
      <c r="E9" s="808"/>
      <c r="F9" s="808"/>
      <c r="G9" s="808"/>
      <c r="H9" s="808"/>
      <c r="I9" s="808"/>
      <c r="J9" s="808"/>
      <c r="K9" s="808"/>
      <c r="L9" s="808"/>
      <c r="M9" s="808"/>
      <c r="N9" s="808"/>
      <c r="O9" s="808"/>
      <c r="P9" s="808"/>
      <c r="Q9" s="808"/>
      <c r="R9" s="808"/>
      <c r="S9" s="808"/>
      <c r="T9" s="808"/>
      <c r="U9" s="808"/>
      <c r="V9" s="808"/>
      <c r="W9" s="808"/>
      <c r="X9" s="808"/>
      <c r="Y9" s="808"/>
      <c r="Z9" s="808"/>
      <c r="AA9" s="808"/>
      <c r="AB9" s="808"/>
      <c r="AC9" s="808"/>
      <c r="AD9" s="808"/>
      <c r="AE9" s="808"/>
      <c r="AF9" s="808"/>
      <c r="AG9" s="808"/>
      <c r="AH9" s="808"/>
      <c r="AI9" s="808"/>
      <c r="AJ9" s="808"/>
      <c r="AK9" s="808"/>
      <c r="AL9" s="808"/>
      <c r="AM9" s="808"/>
      <c r="AN9" s="808"/>
      <c r="AO9" s="808"/>
      <c r="AP9" s="808"/>
      <c r="AQ9" s="808"/>
      <c r="AR9" s="1"/>
    </row>
    <row r="10" spans="1:44" ht="15" customHeight="1">
      <c r="A10" s="1"/>
      <c r="B10" s="9"/>
      <c r="C10" s="808"/>
      <c r="D10" s="808"/>
      <c r="E10" s="808"/>
      <c r="F10" s="808"/>
      <c r="G10" s="808"/>
      <c r="H10" s="808"/>
      <c r="I10" s="808"/>
      <c r="J10" s="808"/>
      <c r="K10" s="808"/>
      <c r="L10" s="808"/>
      <c r="M10" s="808"/>
      <c r="N10" s="808"/>
      <c r="O10" s="808"/>
      <c r="P10" s="808"/>
      <c r="Q10" s="808"/>
      <c r="R10" s="808"/>
      <c r="S10" s="808"/>
      <c r="T10" s="808"/>
      <c r="U10" s="808"/>
      <c r="V10" s="808"/>
      <c r="W10" s="808"/>
      <c r="X10" s="808"/>
      <c r="Y10" s="808"/>
      <c r="Z10" s="808"/>
      <c r="AA10" s="808"/>
      <c r="AB10" s="808"/>
      <c r="AC10" s="808"/>
      <c r="AD10" s="808"/>
      <c r="AE10" s="808"/>
      <c r="AF10" s="808"/>
      <c r="AG10" s="808"/>
      <c r="AH10" s="808"/>
      <c r="AI10" s="808"/>
      <c r="AJ10" s="808"/>
      <c r="AK10" s="808"/>
      <c r="AL10" s="808"/>
      <c r="AM10" s="808"/>
      <c r="AN10" s="808"/>
      <c r="AO10" s="808"/>
      <c r="AP10" s="808"/>
      <c r="AQ10" s="808"/>
      <c r="AR10" s="1"/>
    </row>
    <row r="11" spans="1:44" ht="15" customHeight="1">
      <c r="A11" s="1"/>
      <c r="B11" s="9"/>
      <c r="C11" s="808"/>
      <c r="D11" s="808"/>
      <c r="E11" s="808"/>
      <c r="F11" s="808"/>
      <c r="G11" s="808"/>
      <c r="H11" s="808"/>
      <c r="I11" s="808"/>
      <c r="J11" s="808"/>
      <c r="K11" s="808"/>
      <c r="L11" s="808"/>
      <c r="M11" s="808"/>
      <c r="N11" s="808"/>
      <c r="O11" s="808"/>
      <c r="P11" s="808"/>
      <c r="Q11" s="808"/>
      <c r="R11" s="808"/>
      <c r="S11" s="808"/>
      <c r="T11" s="808"/>
      <c r="U11" s="808"/>
      <c r="V11" s="808"/>
      <c r="W11" s="808"/>
      <c r="X11" s="808"/>
      <c r="Y11" s="808"/>
      <c r="Z11" s="808"/>
      <c r="AA11" s="808"/>
      <c r="AB11" s="808"/>
      <c r="AC11" s="808"/>
      <c r="AD11" s="808"/>
      <c r="AE11" s="808"/>
      <c r="AF11" s="808"/>
      <c r="AG11" s="808"/>
      <c r="AH11" s="808"/>
      <c r="AI11" s="808"/>
      <c r="AJ11" s="808"/>
      <c r="AK11" s="808"/>
      <c r="AL11" s="808"/>
      <c r="AM11" s="808"/>
      <c r="AN11" s="808"/>
      <c r="AO11" s="808"/>
      <c r="AP11" s="808"/>
      <c r="AQ11" s="808"/>
    </row>
    <row r="12" spans="1:44" ht="5.0999999999999996" customHeight="1">
      <c r="A12" s="1"/>
      <c r="B12" s="9"/>
      <c r="C12" s="221"/>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row>
    <row r="13" spans="1:44" ht="15" customHeight="1">
      <c r="A13" s="1"/>
      <c r="B13" s="9">
        <v>2</v>
      </c>
      <c r="C13" s="808" t="s">
        <v>2504</v>
      </c>
      <c r="D13" s="808"/>
      <c r="E13" s="808"/>
      <c r="F13" s="808"/>
      <c r="G13" s="808"/>
      <c r="H13" s="808"/>
      <c r="I13" s="808"/>
      <c r="J13" s="808"/>
      <c r="K13" s="808"/>
      <c r="L13" s="808"/>
      <c r="M13" s="808"/>
      <c r="N13" s="808"/>
      <c r="O13" s="808"/>
      <c r="P13" s="808"/>
      <c r="Q13" s="808"/>
      <c r="R13" s="808"/>
      <c r="S13" s="808"/>
      <c r="T13" s="808"/>
      <c r="U13" s="808"/>
      <c r="V13" s="808"/>
      <c r="W13" s="808"/>
      <c r="X13" s="808"/>
      <c r="Y13" s="808"/>
      <c r="Z13" s="808"/>
      <c r="AA13" s="808"/>
      <c r="AB13" s="808"/>
      <c r="AC13" s="808"/>
      <c r="AD13" s="808"/>
      <c r="AE13" s="808"/>
      <c r="AF13" s="808"/>
      <c r="AG13" s="808"/>
      <c r="AH13" s="808"/>
      <c r="AI13" s="808"/>
      <c r="AJ13" s="808"/>
      <c r="AK13" s="808"/>
      <c r="AL13" s="808"/>
      <c r="AM13" s="808"/>
      <c r="AN13" s="808"/>
      <c r="AO13" s="808"/>
      <c r="AP13" s="808"/>
      <c r="AQ13" s="808"/>
    </row>
    <row r="14" spans="1:44" ht="15" customHeight="1">
      <c r="A14" s="1"/>
      <c r="B14" s="221"/>
      <c r="C14" s="808"/>
      <c r="D14" s="808"/>
      <c r="E14" s="808"/>
      <c r="F14" s="808"/>
      <c r="G14" s="808"/>
      <c r="H14" s="808"/>
      <c r="I14" s="808"/>
      <c r="J14" s="808"/>
      <c r="K14" s="808"/>
      <c r="L14" s="808"/>
      <c r="M14" s="808"/>
      <c r="N14" s="808"/>
      <c r="O14" s="808"/>
      <c r="P14" s="808"/>
      <c r="Q14" s="808"/>
      <c r="R14" s="808"/>
      <c r="S14" s="808"/>
      <c r="T14" s="808"/>
      <c r="U14" s="808"/>
      <c r="V14" s="808"/>
      <c r="W14" s="808"/>
      <c r="X14" s="808"/>
      <c r="Y14" s="808"/>
      <c r="Z14" s="808"/>
      <c r="AA14" s="808"/>
      <c r="AB14" s="808"/>
      <c r="AC14" s="808"/>
      <c r="AD14" s="808"/>
      <c r="AE14" s="808"/>
      <c r="AF14" s="808"/>
      <c r="AG14" s="808"/>
      <c r="AH14" s="808"/>
      <c r="AI14" s="808"/>
      <c r="AJ14" s="808"/>
      <c r="AK14" s="808"/>
      <c r="AL14" s="808"/>
      <c r="AM14" s="808"/>
      <c r="AN14" s="808"/>
      <c r="AO14" s="808"/>
      <c r="AP14" s="808"/>
      <c r="AQ14" s="808"/>
    </row>
    <row r="15" spans="1:44" ht="15" customHeight="1">
      <c r="A15" s="1"/>
      <c r="B15" s="221"/>
      <c r="C15" s="808"/>
      <c r="D15" s="808"/>
      <c r="E15" s="808"/>
      <c r="F15" s="808"/>
      <c r="G15" s="808"/>
      <c r="H15" s="808"/>
      <c r="I15" s="808"/>
      <c r="J15" s="808"/>
      <c r="K15" s="808"/>
      <c r="L15" s="808"/>
      <c r="M15" s="808"/>
      <c r="N15" s="808"/>
      <c r="O15" s="808"/>
      <c r="P15" s="808"/>
      <c r="Q15" s="808"/>
      <c r="R15" s="808"/>
      <c r="S15" s="808"/>
      <c r="T15" s="808"/>
      <c r="U15" s="808"/>
      <c r="V15" s="808"/>
      <c r="W15" s="808"/>
      <c r="X15" s="808"/>
      <c r="Y15" s="808"/>
      <c r="Z15" s="808"/>
      <c r="AA15" s="808"/>
      <c r="AB15" s="808"/>
      <c r="AC15" s="808"/>
      <c r="AD15" s="808"/>
      <c r="AE15" s="808"/>
      <c r="AF15" s="808"/>
      <c r="AG15" s="808"/>
      <c r="AH15" s="808"/>
      <c r="AI15" s="808"/>
      <c r="AJ15" s="808"/>
      <c r="AK15" s="808"/>
      <c r="AL15" s="808"/>
      <c r="AM15" s="808"/>
      <c r="AN15" s="808"/>
      <c r="AO15" s="808"/>
      <c r="AP15" s="808"/>
      <c r="AQ15" s="808"/>
    </row>
    <row r="16" spans="1:44" ht="5.0999999999999996" customHeight="1">
      <c r="A16" s="1"/>
      <c r="B16" s="221"/>
      <c r="C16" s="9"/>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row>
    <row r="17" spans="1:44" ht="15" customHeight="1">
      <c r="A17" s="1"/>
      <c r="B17" s="399">
        <v>3</v>
      </c>
      <c r="C17" s="809" t="s">
        <v>2549</v>
      </c>
      <c r="D17" s="809"/>
      <c r="E17" s="809"/>
      <c r="F17" s="809"/>
      <c r="G17" s="809"/>
      <c r="H17" s="809"/>
      <c r="I17" s="809"/>
      <c r="J17" s="809"/>
      <c r="K17" s="809"/>
      <c r="L17" s="809"/>
      <c r="M17" s="809"/>
      <c r="N17" s="809"/>
      <c r="O17" s="809"/>
      <c r="P17" s="809"/>
      <c r="Q17" s="809"/>
      <c r="R17" s="809"/>
      <c r="S17" s="809"/>
      <c r="T17" s="809"/>
      <c r="U17" s="809"/>
      <c r="V17" s="809"/>
      <c r="W17" s="809"/>
      <c r="X17" s="809"/>
      <c r="Y17" s="809"/>
      <c r="Z17" s="809"/>
      <c r="AA17" s="809"/>
      <c r="AB17" s="809"/>
      <c r="AC17" s="809"/>
      <c r="AD17" s="809"/>
      <c r="AE17" s="809"/>
      <c r="AF17" s="809"/>
      <c r="AG17" s="809"/>
      <c r="AH17" s="809"/>
      <c r="AI17" s="809"/>
      <c r="AJ17" s="809"/>
      <c r="AK17" s="809"/>
      <c r="AL17" s="809"/>
      <c r="AM17" s="809"/>
      <c r="AN17" s="809"/>
      <c r="AO17" s="809"/>
      <c r="AP17" s="809"/>
      <c r="AQ17" s="809"/>
    </row>
    <row r="18" spans="1:44" ht="15" customHeight="1">
      <c r="A18" s="1"/>
      <c r="B18" s="399"/>
      <c r="C18" s="809"/>
      <c r="D18" s="809"/>
      <c r="E18" s="809"/>
      <c r="F18" s="809"/>
      <c r="G18" s="809"/>
      <c r="H18" s="809"/>
      <c r="I18" s="809"/>
      <c r="J18" s="809"/>
      <c r="K18" s="809"/>
      <c r="L18" s="809"/>
      <c r="M18" s="809"/>
      <c r="N18" s="809"/>
      <c r="O18" s="809"/>
      <c r="P18" s="809"/>
      <c r="Q18" s="809"/>
      <c r="R18" s="809"/>
      <c r="S18" s="809"/>
      <c r="T18" s="809"/>
      <c r="U18" s="809"/>
      <c r="V18" s="809"/>
      <c r="W18" s="809"/>
      <c r="X18" s="809"/>
      <c r="Y18" s="809"/>
      <c r="Z18" s="809"/>
      <c r="AA18" s="809"/>
      <c r="AB18" s="809"/>
      <c r="AC18" s="809"/>
      <c r="AD18" s="809"/>
      <c r="AE18" s="809"/>
      <c r="AF18" s="809"/>
      <c r="AG18" s="809"/>
      <c r="AH18" s="809"/>
      <c r="AI18" s="809"/>
      <c r="AJ18" s="809"/>
      <c r="AK18" s="809"/>
      <c r="AL18" s="809"/>
      <c r="AM18" s="809"/>
      <c r="AN18" s="809"/>
      <c r="AO18" s="809"/>
      <c r="AP18" s="809"/>
      <c r="AQ18" s="809"/>
    </row>
    <row r="19" spans="1:44" ht="36.950000000000003" customHeight="1">
      <c r="A19" s="1"/>
      <c r="B19" s="399"/>
      <c r="C19" s="809"/>
      <c r="D19" s="809"/>
      <c r="E19" s="809"/>
      <c r="F19" s="809"/>
      <c r="G19" s="809"/>
      <c r="H19" s="809"/>
      <c r="I19" s="809"/>
      <c r="J19" s="809"/>
      <c r="K19" s="809"/>
      <c r="L19" s="809"/>
      <c r="M19" s="809"/>
      <c r="N19" s="809"/>
      <c r="O19" s="809"/>
      <c r="P19" s="809"/>
      <c r="Q19" s="809"/>
      <c r="R19" s="809"/>
      <c r="S19" s="809"/>
      <c r="T19" s="809"/>
      <c r="U19" s="809"/>
      <c r="V19" s="809"/>
      <c r="W19" s="809"/>
      <c r="X19" s="809"/>
      <c r="Y19" s="809"/>
      <c r="Z19" s="809"/>
      <c r="AA19" s="809"/>
      <c r="AB19" s="809"/>
      <c r="AC19" s="809"/>
      <c r="AD19" s="809"/>
      <c r="AE19" s="809"/>
      <c r="AF19" s="809"/>
      <c r="AG19" s="809"/>
      <c r="AH19" s="809"/>
      <c r="AI19" s="809"/>
      <c r="AJ19" s="809"/>
      <c r="AK19" s="809"/>
      <c r="AL19" s="809"/>
      <c r="AM19" s="809"/>
      <c r="AN19" s="809"/>
      <c r="AO19" s="809"/>
      <c r="AP19" s="809"/>
      <c r="AQ19" s="809"/>
    </row>
    <row r="20" spans="1:44" ht="5.0999999999999996" customHeight="1">
      <c r="A20" s="1"/>
      <c r="B20" s="9"/>
      <c r="C20" s="221"/>
      <c r="D20" s="221"/>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1"/>
    </row>
    <row r="21" spans="1:44" ht="15" customHeight="1">
      <c r="A21" s="1"/>
      <c r="B21" s="221">
        <v>4</v>
      </c>
      <c r="C21" s="808" t="s">
        <v>2204</v>
      </c>
      <c r="D21" s="808"/>
      <c r="E21" s="808"/>
      <c r="F21" s="808"/>
      <c r="G21" s="808"/>
      <c r="H21" s="808"/>
      <c r="I21" s="808"/>
      <c r="J21" s="808"/>
      <c r="K21" s="808"/>
      <c r="L21" s="808"/>
      <c r="M21" s="808"/>
      <c r="N21" s="808"/>
      <c r="O21" s="808"/>
      <c r="P21" s="808"/>
      <c r="Q21" s="808"/>
      <c r="R21" s="808"/>
      <c r="S21" s="808"/>
      <c r="T21" s="808"/>
      <c r="U21" s="808"/>
      <c r="V21" s="808"/>
      <c r="W21" s="808"/>
      <c r="X21" s="808"/>
      <c r="Y21" s="808"/>
      <c r="Z21" s="808"/>
      <c r="AA21" s="808"/>
      <c r="AB21" s="808"/>
      <c r="AC21" s="808"/>
      <c r="AD21" s="808"/>
      <c r="AE21" s="808"/>
      <c r="AF21" s="808"/>
      <c r="AG21" s="808"/>
      <c r="AH21" s="808"/>
      <c r="AI21" s="808"/>
      <c r="AJ21" s="808"/>
      <c r="AK21" s="808"/>
      <c r="AL21" s="808"/>
      <c r="AM21" s="808"/>
      <c r="AN21" s="808"/>
      <c r="AO21" s="808"/>
      <c r="AP21" s="808"/>
      <c r="AQ21" s="808"/>
      <c r="AR21" s="1"/>
    </row>
    <row r="22" spans="1:44" ht="15" customHeight="1">
      <c r="A22" s="1"/>
      <c r="B22" s="221"/>
      <c r="C22" s="808"/>
      <c r="D22" s="808"/>
      <c r="E22" s="808"/>
      <c r="F22" s="808"/>
      <c r="G22" s="808"/>
      <c r="H22" s="808"/>
      <c r="I22" s="808"/>
      <c r="J22" s="808"/>
      <c r="K22" s="808"/>
      <c r="L22" s="808"/>
      <c r="M22" s="808"/>
      <c r="N22" s="808"/>
      <c r="O22" s="808"/>
      <c r="P22" s="808"/>
      <c r="Q22" s="808"/>
      <c r="R22" s="808"/>
      <c r="S22" s="808"/>
      <c r="T22" s="808"/>
      <c r="U22" s="808"/>
      <c r="V22" s="808"/>
      <c r="W22" s="808"/>
      <c r="X22" s="808"/>
      <c r="Y22" s="808"/>
      <c r="Z22" s="808"/>
      <c r="AA22" s="808"/>
      <c r="AB22" s="808"/>
      <c r="AC22" s="808"/>
      <c r="AD22" s="808"/>
      <c r="AE22" s="808"/>
      <c r="AF22" s="808"/>
      <c r="AG22" s="808"/>
      <c r="AH22" s="808"/>
      <c r="AI22" s="808"/>
      <c r="AJ22" s="808"/>
      <c r="AK22" s="808"/>
      <c r="AL22" s="808"/>
      <c r="AM22" s="808"/>
      <c r="AN22" s="808"/>
      <c r="AO22" s="808"/>
      <c r="AP22" s="808"/>
      <c r="AQ22" s="808"/>
      <c r="AR22" s="1"/>
    </row>
    <row r="23" spans="1:44" ht="5.0999999999999996" customHeight="1">
      <c r="A23" s="1"/>
      <c r="B23" s="221"/>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c r="AL23" s="221"/>
      <c r="AM23" s="221"/>
      <c r="AN23" s="221"/>
      <c r="AO23" s="221"/>
      <c r="AP23" s="221"/>
      <c r="AQ23" s="221"/>
      <c r="AR23" s="1"/>
    </row>
    <row r="24" spans="1:44" ht="21" customHeight="1">
      <c r="A24" s="1"/>
      <c r="B24" s="221">
        <v>5</v>
      </c>
      <c r="C24" s="808" t="s">
        <v>2503</v>
      </c>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1"/>
    </row>
    <row r="25" spans="1:44" ht="21" customHeight="1">
      <c r="A25" s="74"/>
      <c r="B25" s="221"/>
      <c r="C25" s="808"/>
      <c r="D25" s="808"/>
      <c r="E25" s="808"/>
      <c r="F25" s="808"/>
      <c r="G25" s="808"/>
      <c r="H25" s="808"/>
      <c r="I25" s="808"/>
      <c r="J25" s="808"/>
      <c r="K25" s="808"/>
      <c r="L25" s="808"/>
      <c r="M25" s="808"/>
      <c r="N25" s="808"/>
      <c r="O25" s="808"/>
      <c r="P25" s="808"/>
      <c r="Q25" s="808"/>
      <c r="R25" s="808"/>
      <c r="S25" s="808"/>
      <c r="T25" s="808"/>
      <c r="U25" s="808"/>
      <c r="V25" s="808"/>
      <c r="W25" s="808"/>
      <c r="X25" s="808"/>
      <c r="Y25" s="808"/>
      <c r="Z25" s="808"/>
      <c r="AA25" s="808"/>
      <c r="AB25" s="808"/>
      <c r="AC25" s="808"/>
      <c r="AD25" s="808"/>
      <c r="AE25" s="808"/>
      <c r="AF25" s="808"/>
      <c r="AG25" s="808"/>
      <c r="AH25" s="808"/>
      <c r="AI25" s="808"/>
      <c r="AJ25" s="808"/>
      <c r="AK25" s="808"/>
      <c r="AL25" s="808"/>
      <c r="AM25" s="808"/>
      <c r="AN25" s="808"/>
      <c r="AO25" s="808"/>
      <c r="AP25" s="808"/>
      <c r="AQ25" s="808"/>
      <c r="AR25" s="74"/>
    </row>
    <row r="26" spans="1:44" s="75" customFormat="1" ht="6.6" customHeight="1">
      <c r="A26" s="1"/>
      <c r="B26" s="221"/>
      <c r="C26" s="115"/>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1"/>
    </row>
    <row r="27" spans="1:44" ht="15" customHeight="1">
      <c r="A27" s="1"/>
      <c r="B27" s="221">
        <v>6</v>
      </c>
      <c r="C27" s="808" t="s">
        <v>2501</v>
      </c>
      <c r="D27" s="808"/>
      <c r="E27" s="808"/>
      <c r="F27" s="808"/>
      <c r="G27" s="808"/>
      <c r="H27" s="808"/>
      <c r="I27" s="808"/>
      <c r="J27" s="808"/>
      <c r="K27" s="808"/>
      <c r="L27" s="808"/>
      <c r="M27" s="808"/>
      <c r="N27" s="808"/>
      <c r="O27" s="808"/>
      <c r="P27" s="808"/>
      <c r="Q27" s="808"/>
      <c r="R27" s="808"/>
      <c r="S27" s="808"/>
      <c r="T27" s="808"/>
      <c r="U27" s="808"/>
      <c r="V27" s="808"/>
      <c r="W27" s="808"/>
      <c r="X27" s="808"/>
      <c r="Y27" s="808"/>
      <c r="Z27" s="808"/>
      <c r="AA27" s="808"/>
      <c r="AB27" s="808"/>
      <c r="AC27" s="808"/>
      <c r="AD27" s="808"/>
      <c r="AE27" s="808"/>
      <c r="AF27" s="808"/>
      <c r="AG27" s="808"/>
      <c r="AH27" s="808"/>
      <c r="AI27" s="808"/>
      <c r="AJ27" s="808"/>
      <c r="AK27" s="808"/>
      <c r="AL27" s="808"/>
      <c r="AM27" s="808"/>
      <c r="AN27" s="808"/>
      <c r="AO27" s="808"/>
      <c r="AP27" s="808"/>
      <c r="AQ27" s="808"/>
      <c r="AR27" s="1"/>
    </row>
    <row r="28" spans="1:44" ht="15" customHeight="1">
      <c r="A28" s="1"/>
      <c r="B28" s="221"/>
      <c r="C28" s="808"/>
      <c r="D28" s="808"/>
      <c r="E28" s="808"/>
      <c r="F28" s="808"/>
      <c r="G28" s="808"/>
      <c r="H28" s="808"/>
      <c r="I28" s="808"/>
      <c r="J28" s="808"/>
      <c r="K28" s="808"/>
      <c r="L28" s="808"/>
      <c r="M28" s="808"/>
      <c r="N28" s="808"/>
      <c r="O28" s="808"/>
      <c r="P28" s="808"/>
      <c r="Q28" s="808"/>
      <c r="R28" s="808"/>
      <c r="S28" s="808"/>
      <c r="T28" s="808"/>
      <c r="U28" s="808"/>
      <c r="V28" s="808"/>
      <c r="W28" s="808"/>
      <c r="X28" s="808"/>
      <c r="Y28" s="808"/>
      <c r="Z28" s="808"/>
      <c r="AA28" s="808"/>
      <c r="AB28" s="808"/>
      <c r="AC28" s="808"/>
      <c r="AD28" s="808"/>
      <c r="AE28" s="808"/>
      <c r="AF28" s="808"/>
      <c r="AG28" s="808"/>
      <c r="AH28" s="808"/>
      <c r="AI28" s="808"/>
      <c r="AJ28" s="808"/>
      <c r="AK28" s="808"/>
      <c r="AL28" s="808"/>
      <c r="AM28" s="808"/>
      <c r="AN28" s="808"/>
      <c r="AO28" s="808"/>
      <c r="AP28" s="808"/>
      <c r="AQ28" s="808"/>
      <c r="AR28" s="1"/>
    </row>
    <row r="29" spans="1:44" ht="15" customHeight="1">
      <c r="A29" s="1"/>
      <c r="B29" s="221"/>
      <c r="C29" s="808"/>
      <c r="D29" s="808"/>
      <c r="E29" s="808"/>
      <c r="F29" s="808"/>
      <c r="G29" s="808"/>
      <c r="H29" s="808"/>
      <c r="I29" s="808"/>
      <c r="J29" s="808"/>
      <c r="K29" s="808"/>
      <c r="L29" s="808"/>
      <c r="M29" s="808"/>
      <c r="N29" s="808"/>
      <c r="O29" s="808"/>
      <c r="P29" s="808"/>
      <c r="Q29" s="808"/>
      <c r="R29" s="808"/>
      <c r="S29" s="808"/>
      <c r="T29" s="808"/>
      <c r="U29" s="808"/>
      <c r="V29" s="808"/>
      <c r="W29" s="808"/>
      <c r="X29" s="808"/>
      <c r="Y29" s="808"/>
      <c r="Z29" s="808"/>
      <c r="AA29" s="808"/>
      <c r="AB29" s="808"/>
      <c r="AC29" s="808"/>
      <c r="AD29" s="808"/>
      <c r="AE29" s="808"/>
      <c r="AF29" s="808"/>
      <c r="AG29" s="808"/>
      <c r="AH29" s="808"/>
      <c r="AI29" s="808"/>
      <c r="AJ29" s="808"/>
      <c r="AK29" s="808"/>
      <c r="AL29" s="808"/>
      <c r="AM29" s="808"/>
      <c r="AN29" s="808"/>
      <c r="AO29" s="808"/>
      <c r="AP29" s="808"/>
      <c r="AQ29" s="808"/>
      <c r="AR29" s="1"/>
    </row>
    <row r="30" spans="1:44" ht="5.0999999999999996" customHeight="1">
      <c r="A30" s="1"/>
      <c r="B30" s="221"/>
      <c r="C30" s="9"/>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1"/>
      <c r="AN30" s="221"/>
      <c r="AO30" s="221"/>
      <c r="AP30" s="221"/>
      <c r="AQ30" s="221"/>
      <c r="AR30" s="1"/>
    </row>
    <row r="31" spans="1:44" ht="15" customHeight="1">
      <c r="A31" s="1"/>
      <c r="B31" s="221">
        <v>7</v>
      </c>
      <c r="C31" s="808" t="s">
        <v>2205</v>
      </c>
      <c r="D31" s="808"/>
      <c r="E31" s="808"/>
      <c r="F31" s="808"/>
      <c r="G31" s="808"/>
      <c r="H31" s="808"/>
      <c r="I31" s="808"/>
      <c r="J31" s="808"/>
      <c r="K31" s="808"/>
      <c r="L31" s="808"/>
      <c r="M31" s="808"/>
      <c r="N31" s="808"/>
      <c r="O31" s="808"/>
      <c r="P31" s="808"/>
      <c r="Q31" s="808"/>
      <c r="R31" s="808"/>
      <c r="S31" s="808"/>
      <c r="T31" s="808"/>
      <c r="U31" s="808"/>
      <c r="V31" s="808"/>
      <c r="W31" s="808"/>
      <c r="X31" s="808"/>
      <c r="Y31" s="808"/>
      <c r="Z31" s="808"/>
      <c r="AA31" s="808"/>
      <c r="AB31" s="808"/>
      <c r="AC31" s="808"/>
      <c r="AD31" s="808"/>
      <c r="AE31" s="808"/>
      <c r="AF31" s="808"/>
      <c r="AG31" s="808"/>
      <c r="AH31" s="808"/>
      <c r="AI31" s="808"/>
      <c r="AJ31" s="808"/>
      <c r="AK31" s="808"/>
      <c r="AL31" s="808"/>
      <c r="AM31" s="808"/>
      <c r="AN31" s="808"/>
      <c r="AO31" s="808"/>
      <c r="AP31" s="808"/>
      <c r="AQ31" s="808"/>
      <c r="AR31" s="1"/>
    </row>
    <row r="32" spans="1:44" ht="15" customHeight="1">
      <c r="A32" s="195"/>
      <c r="B32" s="221"/>
      <c r="C32" s="808"/>
      <c r="D32" s="808"/>
      <c r="E32" s="808"/>
      <c r="F32" s="808"/>
      <c r="G32" s="808"/>
      <c r="H32" s="808"/>
      <c r="I32" s="808"/>
      <c r="J32" s="808"/>
      <c r="K32" s="808"/>
      <c r="L32" s="808"/>
      <c r="M32" s="808"/>
      <c r="N32" s="808"/>
      <c r="O32" s="808"/>
      <c r="P32" s="808"/>
      <c r="Q32" s="808"/>
      <c r="R32" s="808"/>
      <c r="S32" s="808"/>
      <c r="T32" s="808"/>
      <c r="U32" s="808"/>
      <c r="V32" s="808"/>
      <c r="W32" s="808"/>
      <c r="X32" s="808"/>
      <c r="Y32" s="808"/>
      <c r="Z32" s="808"/>
      <c r="AA32" s="808"/>
      <c r="AB32" s="808"/>
      <c r="AC32" s="808"/>
      <c r="AD32" s="808"/>
      <c r="AE32" s="808"/>
      <c r="AF32" s="808"/>
      <c r="AG32" s="808"/>
      <c r="AH32" s="808"/>
      <c r="AI32" s="808"/>
      <c r="AJ32" s="808"/>
      <c r="AK32" s="808"/>
      <c r="AL32" s="808"/>
      <c r="AM32" s="808"/>
      <c r="AN32" s="808"/>
      <c r="AO32" s="808"/>
      <c r="AP32" s="808"/>
      <c r="AQ32" s="808"/>
      <c r="AR32" s="195"/>
    </row>
    <row r="33" spans="1:44" ht="18" customHeight="1">
      <c r="A33" s="195"/>
      <c r="B33" s="221"/>
      <c r="C33" s="808"/>
      <c r="D33" s="808"/>
      <c r="E33" s="808"/>
      <c r="F33" s="808"/>
      <c r="G33" s="808"/>
      <c r="H33" s="808"/>
      <c r="I33" s="808"/>
      <c r="J33" s="808"/>
      <c r="K33" s="808"/>
      <c r="L33" s="808"/>
      <c r="M33" s="808"/>
      <c r="N33" s="808"/>
      <c r="O33" s="808"/>
      <c r="P33" s="808"/>
      <c r="Q33" s="808"/>
      <c r="R33" s="808"/>
      <c r="S33" s="808"/>
      <c r="T33" s="808"/>
      <c r="U33" s="808"/>
      <c r="V33" s="808"/>
      <c r="W33" s="808"/>
      <c r="X33" s="808"/>
      <c r="Y33" s="808"/>
      <c r="Z33" s="808"/>
      <c r="AA33" s="808"/>
      <c r="AB33" s="808"/>
      <c r="AC33" s="808"/>
      <c r="AD33" s="808"/>
      <c r="AE33" s="808"/>
      <c r="AF33" s="808"/>
      <c r="AG33" s="808"/>
      <c r="AH33" s="808"/>
      <c r="AI33" s="808"/>
      <c r="AJ33" s="808"/>
      <c r="AK33" s="808"/>
      <c r="AL33" s="808"/>
      <c r="AM33" s="808"/>
      <c r="AN33" s="808"/>
      <c r="AO33" s="808"/>
      <c r="AP33" s="808"/>
      <c r="AQ33" s="808"/>
      <c r="AR33" s="195"/>
    </row>
    <row r="34" spans="1:44" ht="15" customHeight="1">
      <c r="A34" s="195"/>
      <c r="B34" s="9"/>
      <c r="C34" s="808"/>
      <c r="D34" s="808"/>
      <c r="E34" s="808"/>
      <c r="F34" s="808"/>
      <c r="G34" s="808"/>
      <c r="H34" s="808"/>
      <c r="I34" s="808"/>
      <c r="J34" s="808"/>
      <c r="K34" s="808"/>
      <c r="L34" s="808"/>
      <c r="M34" s="808"/>
      <c r="N34" s="808"/>
      <c r="O34" s="808"/>
      <c r="P34" s="808"/>
      <c r="Q34" s="808"/>
      <c r="R34" s="808"/>
      <c r="S34" s="808"/>
      <c r="T34" s="808"/>
      <c r="U34" s="808"/>
      <c r="V34" s="808"/>
      <c r="W34" s="808"/>
      <c r="X34" s="808"/>
      <c r="Y34" s="808"/>
      <c r="Z34" s="808"/>
      <c r="AA34" s="808"/>
      <c r="AB34" s="808"/>
      <c r="AC34" s="808"/>
      <c r="AD34" s="808"/>
      <c r="AE34" s="808"/>
      <c r="AF34" s="808"/>
      <c r="AG34" s="808"/>
      <c r="AH34" s="808"/>
      <c r="AI34" s="808"/>
      <c r="AJ34" s="808"/>
      <c r="AK34" s="808"/>
      <c r="AL34" s="808"/>
      <c r="AM34" s="808"/>
      <c r="AN34" s="808"/>
      <c r="AO34" s="808"/>
      <c r="AP34" s="808"/>
      <c r="AQ34" s="808"/>
      <c r="AR34" s="195"/>
    </row>
    <row r="35" spans="1:44" ht="15" customHeight="1">
      <c r="A35" s="195"/>
      <c r="B35" s="221"/>
      <c r="C35" s="808"/>
      <c r="D35" s="808"/>
      <c r="E35" s="808"/>
      <c r="F35" s="808"/>
      <c r="G35" s="808"/>
      <c r="H35" s="808"/>
      <c r="I35" s="808"/>
      <c r="J35" s="808"/>
      <c r="K35" s="808"/>
      <c r="L35" s="808"/>
      <c r="M35" s="808"/>
      <c r="N35" s="808"/>
      <c r="O35" s="808"/>
      <c r="P35" s="808"/>
      <c r="Q35" s="808"/>
      <c r="R35" s="808"/>
      <c r="S35" s="808"/>
      <c r="T35" s="808"/>
      <c r="U35" s="808"/>
      <c r="V35" s="808"/>
      <c r="W35" s="808"/>
      <c r="X35" s="808"/>
      <c r="Y35" s="808"/>
      <c r="Z35" s="808"/>
      <c r="AA35" s="808"/>
      <c r="AB35" s="808"/>
      <c r="AC35" s="808"/>
      <c r="AD35" s="808"/>
      <c r="AE35" s="808"/>
      <c r="AF35" s="808"/>
      <c r="AG35" s="808"/>
      <c r="AH35" s="808"/>
      <c r="AI35" s="808"/>
      <c r="AJ35" s="808"/>
      <c r="AK35" s="808"/>
      <c r="AL35" s="808"/>
      <c r="AM35" s="808"/>
      <c r="AN35" s="808"/>
      <c r="AO35" s="808"/>
      <c r="AP35" s="808"/>
      <c r="AQ35" s="808"/>
      <c r="AR35" s="195"/>
    </row>
    <row r="36" spans="1:44" ht="15" customHeight="1">
      <c r="A36" s="195"/>
      <c r="B36" s="221"/>
      <c r="C36" s="808"/>
      <c r="D36" s="808"/>
      <c r="E36" s="808"/>
      <c r="F36" s="808"/>
      <c r="G36" s="808"/>
      <c r="H36" s="808"/>
      <c r="I36" s="808"/>
      <c r="J36" s="808"/>
      <c r="K36" s="808"/>
      <c r="L36" s="808"/>
      <c r="M36" s="808"/>
      <c r="N36" s="808"/>
      <c r="O36" s="808"/>
      <c r="P36" s="808"/>
      <c r="Q36" s="808"/>
      <c r="R36" s="808"/>
      <c r="S36" s="808"/>
      <c r="T36" s="808"/>
      <c r="U36" s="808"/>
      <c r="V36" s="808"/>
      <c r="W36" s="808"/>
      <c r="X36" s="808"/>
      <c r="Y36" s="808"/>
      <c r="Z36" s="808"/>
      <c r="AA36" s="808"/>
      <c r="AB36" s="808"/>
      <c r="AC36" s="808"/>
      <c r="AD36" s="808"/>
      <c r="AE36" s="808"/>
      <c r="AF36" s="808"/>
      <c r="AG36" s="808"/>
      <c r="AH36" s="808"/>
      <c r="AI36" s="808"/>
      <c r="AJ36" s="808"/>
      <c r="AK36" s="808"/>
      <c r="AL36" s="808"/>
      <c r="AM36" s="808"/>
      <c r="AN36" s="808"/>
      <c r="AO36" s="808"/>
      <c r="AP36" s="808"/>
      <c r="AQ36" s="808"/>
      <c r="AR36" s="195"/>
    </row>
    <row r="37" spans="1:44" ht="15" customHeight="1">
      <c r="A37" s="195"/>
      <c r="B37" s="221"/>
      <c r="C37" s="808"/>
      <c r="D37" s="808"/>
      <c r="E37" s="808"/>
      <c r="F37" s="808"/>
      <c r="G37" s="808"/>
      <c r="H37" s="808"/>
      <c r="I37" s="808"/>
      <c r="J37" s="808"/>
      <c r="K37" s="808"/>
      <c r="L37" s="808"/>
      <c r="M37" s="808"/>
      <c r="N37" s="808"/>
      <c r="O37" s="808"/>
      <c r="P37" s="808"/>
      <c r="Q37" s="808"/>
      <c r="R37" s="808"/>
      <c r="S37" s="808"/>
      <c r="T37" s="808"/>
      <c r="U37" s="808"/>
      <c r="V37" s="808"/>
      <c r="W37" s="808"/>
      <c r="X37" s="808"/>
      <c r="Y37" s="808"/>
      <c r="Z37" s="808"/>
      <c r="AA37" s="808"/>
      <c r="AB37" s="808"/>
      <c r="AC37" s="808"/>
      <c r="AD37" s="808"/>
      <c r="AE37" s="808"/>
      <c r="AF37" s="808"/>
      <c r="AG37" s="808"/>
      <c r="AH37" s="808"/>
      <c r="AI37" s="808"/>
      <c r="AJ37" s="808"/>
      <c r="AK37" s="808"/>
      <c r="AL37" s="808"/>
      <c r="AM37" s="808"/>
      <c r="AN37" s="808"/>
      <c r="AO37" s="808"/>
      <c r="AP37" s="808"/>
      <c r="AQ37" s="808"/>
      <c r="AR37" s="195"/>
    </row>
    <row r="38" spans="1:44" ht="5.0999999999999996" customHeight="1">
      <c r="A38" s="195"/>
      <c r="B38" s="9"/>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195"/>
    </row>
    <row r="39" spans="1:44" ht="4.5" customHeight="1">
      <c r="A39" s="195"/>
      <c r="B39" s="221"/>
      <c r="C39" s="221"/>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1"/>
      <c r="AN39" s="221"/>
      <c r="AO39" s="221"/>
      <c r="AP39" s="221"/>
      <c r="AQ39" s="221"/>
      <c r="AR39" s="195"/>
    </row>
    <row r="40" spans="1:44" ht="15" customHeight="1">
      <c r="A40" s="195"/>
      <c r="B40" s="221">
        <v>8</v>
      </c>
      <c r="C40" s="693" t="s">
        <v>2304</v>
      </c>
      <c r="D40" s="693"/>
      <c r="E40" s="693"/>
      <c r="F40" s="693"/>
      <c r="G40" s="693"/>
      <c r="H40" s="693"/>
      <c r="I40" s="693"/>
      <c r="J40" s="693"/>
      <c r="K40" s="693"/>
      <c r="L40" s="693"/>
      <c r="M40" s="693"/>
      <c r="N40" s="693"/>
      <c r="O40" s="693"/>
      <c r="P40" s="693"/>
      <c r="Q40" s="693"/>
      <c r="R40" s="693"/>
      <c r="S40" s="693"/>
      <c r="T40" s="693"/>
      <c r="U40" s="693"/>
      <c r="V40" s="693"/>
      <c r="W40" s="693"/>
      <c r="X40" s="693"/>
      <c r="Y40" s="693"/>
      <c r="Z40" s="693"/>
      <c r="AA40" s="693"/>
      <c r="AB40" s="693"/>
      <c r="AC40" s="693"/>
      <c r="AD40" s="693"/>
      <c r="AE40" s="693"/>
      <c r="AF40" s="693"/>
      <c r="AG40" s="693"/>
      <c r="AH40" s="693"/>
      <c r="AI40" s="693"/>
      <c r="AJ40" s="693"/>
      <c r="AK40" s="693"/>
      <c r="AL40" s="693"/>
      <c r="AM40" s="693"/>
      <c r="AN40" s="693"/>
      <c r="AO40" s="693"/>
      <c r="AP40" s="693"/>
      <c r="AQ40" s="693"/>
      <c r="AR40" s="195"/>
    </row>
    <row r="41" spans="1:44" ht="15" customHeight="1">
      <c r="A41" s="195"/>
      <c r="B41" s="221"/>
      <c r="C41" s="693"/>
      <c r="D41" s="693"/>
      <c r="E41" s="693"/>
      <c r="F41" s="693"/>
      <c r="G41" s="693"/>
      <c r="H41" s="693"/>
      <c r="I41" s="693"/>
      <c r="J41" s="693"/>
      <c r="K41" s="693"/>
      <c r="L41" s="693"/>
      <c r="M41" s="693"/>
      <c r="N41" s="693"/>
      <c r="O41" s="693"/>
      <c r="P41" s="693"/>
      <c r="Q41" s="693"/>
      <c r="R41" s="693"/>
      <c r="S41" s="693"/>
      <c r="T41" s="693"/>
      <c r="U41" s="693"/>
      <c r="V41" s="693"/>
      <c r="W41" s="693"/>
      <c r="X41" s="693"/>
      <c r="Y41" s="693"/>
      <c r="Z41" s="693"/>
      <c r="AA41" s="693"/>
      <c r="AB41" s="693"/>
      <c r="AC41" s="693"/>
      <c r="AD41" s="693"/>
      <c r="AE41" s="693"/>
      <c r="AF41" s="693"/>
      <c r="AG41" s="693"/>
      <c r="AH41" s="693"/>
      <c r="AI41" s="693"/>
      <c r="AJ41" s="693"/>
      <c r="AK41" s="693"/>
      <c r="AL41" s="693"/>
      <c r="AM41" s="693"/>
      <c r="AN41" s="693"/>
      <c r="AO41" s="693"/>
      <c r="AP41" s="693"/>
      <c r="AQ41" s="693"/>
      <c r="AR41" s="195"/>
    </row>
    <row r="42" spans="1:44" ht="5.0999999999999996" customHeight="1">
      <c r="A42" s="195"/>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195"/>
    </row>
    <row r="43" spans="1:44" ht="12.95" customHeight="1">
      <c r="A43" s="221"/>
      <c r="B43" s="221">
        <v>9</v>
      </c>
      <c r="C43" s="693" t="s">
        <v>2502</v>
      </c>
      <c r="D43" s="693"/>
      <c r="E43" s="693"/>
      <c r="F43" s="693"/>
      <c r="G43" s="693"/>
      <c r="H43" s="693"/>
      <c r="I43" s="693"/>
      <c r="J43" s="693"/>
      <c r="K43" s="693"/>
      <c r="L43" s="693"/>
      <c r="M43" s="693"/>
      <c r="N43" s="693"/>
      <c r="O43" s="693"/>
      <c r="P43" s="693"/>
      <c r="Q43" s="693"/>
      <c r="R43" s="693"/>
      <c r="S43" s="693"/>
      <c r="T43" s="693"/>
      <c r="U43" s="693"/>
      <c r="V43" s="693"/>
      <c r="W43" s="693"/>
      <c r="X43" s="693"/>
      <c r="Y43" s="693"/>
      <c r="Z43" s="693"/>
      <c r="AA43" s="693"/>
      <c r="AB43" s="693"/>
      <c r="AC43" s="693"/>
      <c r="AD43" s="693"/>
      <c r="AE43" s="693"/>
      <c r="AF43" s="693"/>
      <c r="AG43" s="693"/>
      <c r="AH43" s="693"/>
      <c r="AI43" s="693"/>
      <c r="AJ43" s="693"/>
      <c r="AK43" s="693"/>
      <c r="AL43" s="693"/>
      <c r="AM43" s="693"/>
      <c r="AN43" s="693"/>
      <c r="AO43" s="693"/>
      <c r="AP43" s="693"/>
      <c r="AQ43" s="693"/>
      <c r="AR43" s="195"/>
    </row>
    <row r="44" spans="1:44" ht="18" customHeight="1">
      <c r="A44" s="221"/>
      <c r="B44" s="221"/>
      <c r="C44" s="693"/>
      <c r="D44" s="693"/>
      <c r="E44" s="693"/>
      <c r="F44" s="693"/>
      <c r="G44" s="693"/>
      <c r="H44" s="693"/>
      <c r="I44" s="693"/>
      <c r="J44" s="693"/>
      <c r="K44" s="693"/>
      <c r="L44" s="693"/>
      <c r="M44" s="693"/>
      <c r="N44" s="693"/>
      <c r="O44" s="693"/>
      <c r="P44" s="693"/>
      <c r="Q44" s="693"/>
      <c r="R44" s="693"/>
      <c r="S44" s="693"/>
      <c r="T44" s="693"/>
      <c r="U44" s="693"/>
      <c r="V44" s="693"/>
      <c r="W44" s="693"/>
      <c r="X44" s="693"/>
      <c r="Y44" s="693"/>
      <c r="Z44" s="693"/>
      <c r="AA44" s="693"/>
      <c r="AB44" s="693"/>
      <c r="AC44" s="693"/>
      <c r="AD44" s="693"/>
      <c r="AE44" s="693"/>
      <c r="AF44" s="693"/>
      <c r="AG44" s="693"/>
      <c r="AH44" s="693"/>
      <c r="AI44" s="693"/>
      <c r="AJ44" s="693"/>
      <c r="AK44" s="693"/>
      <c r="AL44" s="693"/>
      <c r="AM44" s="693"/>
      <c r="AN44" s="693"/>
      <c r="AO44" s="693"/>
      <c r="AP44" s="693"/>
      <c r="AQ44" s="693"/>
      <c r="AR44" s="195"/>
    </row>
    <row r="45" spans="1:44" ht="5.0999999999999996" customHeight="1">
      <c r="A45" s="195"/>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195"/>
    </row>
    <row r="46" spans="1:44" ht="12.95" customHeight="1">
      <c r="A46" s="221"/>
      <c r="B46" s="221">
        <v>10</v>
      </c>
      <c r="C46" s="810" t="s">
        <v>2550</v>
      </c>
      <c r="D46" s="810"/>
      <c r="E46" s="810"/>
      <c r="F46" s="810"/>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0"/>
      <c r="AL46" s="810"/>
      <c r="AM46" s="810"/>
      <c r="AN46" s="810"/>
      <c r="AO46" s="810"/>
      <c r="AP46" s="810"/>
      <c r="AQ46" s="810"/>
      <c r="AR46" s="195"/>
    </row>
    <row r="47" spans="1:44" ht="159.94999999999999" customHeight="1">
      <c r="A47" s="221"/>
      <c r="B47" s="221"/>
      <c r="C47" s="810"/>
      <c r="D47" s="810"/>
      <c r="E47" s="810"/>
      <c r="F47" s="810"/>
      <c r="G47" s="810"/>
      <c r="H47" s="810"/>
      <c r="I47" s="810"/>
      <c r="J47" s="810"/>
      <c r="K47" s="810"/>
      <c r="L47" s="810"/>
      <c r="M47" s="810"/>
      <c r="N47" s="810"/>
      <c r="O47" s="810"/>
      <c r="P47" s="810"/>
      <c r="Q47" s="810"/>
      <c r="R47" s="810"/>
      <c r="S47" s="810"/>
      <c r="T47" s="810"/>
      <c r="U47" s="810"/>
      <c r="V47" s="810"/>
      <c r="W47" s="810"/>
      <c r="X47" s="810"/>
      <c r="Y47" s="810"/>
      <c r="Z47" s="810"/>
      <c r="AA47" s="810"/>
      <c r="AB47" s="810"/>
      <c r="AC47" s="810"/>
      <c r="AD47" s="810"/>
      <c r="AE47" s="810"/>
      <c r="AF47" s="810"/>
      <c r="AG47" s="810"/>
      <c r="AH47" s="810"/>
      <c r="AI47" s="810"/>
      <c r="AJ47" s="810"/>
      <c r="AK47" s="810"/>
      <c r="AL47" s="810"/>
      <c r="AM47" s="810"/>
      <c r="AN47" s="810"/>
      <c r="AO47" s="810"/>
      <c r="AP47" s="810"/>
      <c r="AQ47" s="810"/>
      <c r="AR47" s="195"/>
    </row>
    <row r="48" spans="1:44" ht="18" customHeight="1">
      <c r="A48" s="221"/>
      <c r="B48" s="221"/>
      <c r="C48" s="454"/>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454"/>
      <c r="AB48" s="454"/>
      <c r="AC48" s="454"/>
      <c r="AD48" s="454"/>
      <c r="AE48" s="454"/>
      <c r="AF48" s="454"/>
      <c r="AG48" s="454"/>
      <c r="AH48" s="454"/>
      <c r="AI48" s="454"/>
      <c r="AJ48" s="454"/>
      <c r="AK48" s="454"/>
      <c r="AL48" s="454"/>
      <c r="AM48" s="454"/>
      <c r="AN48" s="454"/>
      <c r="AO48" s="454"/>
      <c r="AP48" s="454"/>
      <c r="AQ48" s="454"/>
      <c r="AR48" s="195"/>
    </row>
    <row r="49" spans="1:44" ht="15" customHeight="1">
      <c r="A49" s="195"/>
      <c r="B49" s="195"/>
      <c r="C49" s="87" t="s">
        <v>2206</v>
      </c>
      <c r="D49" s="86"/>
      <c r="E49" s="86"/>
      <c r="F49" s="86"/>
      <c r="G49" s="86"/>
      <c r="H49" s="86"/>
      <c r="I49" s="86"/>
      <c r="J49" s="86"/>
      <c r="K49" s="86"/>
      <c r="L49" s="86"/>
      <c r="M49" s="86"/>
      <c r="N49" s="86"/>
      <c r="O49" s="86"/>
      <c r="P49" s="86"/>
      <c r="Q49" s="86"/>
      <c r="R49" s="86"/>
      <c r="S49" s="86"/>
      <c r="T49" s="86"/>
      <c r="U49" s="86"/>
      <c r="V49" s="79"/>
      <c r="W49" s="79"/>
      <c r="X49" s="79"/>
      <c r="Y49" s="79"/>
      <c r="Z49" s="79"/>
      <c r="AA49" s="79"/>
      <c r="AB49" s="79"/>
      <c r="AC49" s="79"/>
      <c r="AD49" s="79"/>
      <c r="AE49" s="79"/>
      <c r="AF49" s="79"/>
      <c r="AG49" s="79"/>
      <c r="AH49" s="79"/>
      <c r="AI49" s="79"/>
      <c r="AJ49" s="79"/>
      <c r="AK49" s="79"/>
      <c r="AL49" s="79"/>
      <c r="AM49" s="79"/>
      <c r="AN49" s="79"/>
      <c r="AO49" s="79"/>
      <c r="AP49" s="86"/>
      <c r="AR49" s="1"/>
    </row>
    <row r="50" spans="1:44" ht="15" customHeight="1">
      <c r="A50" s="195"/>
      <c r="B50" s="195"/>
      <c r="C50" s="87"/>
      <c r="D50" s="86"/>
      <c r="E50" s="86"/>
      <c r="F50" s="86"/>
      <c r="G50" s="86"/>
      <c r="H50" s="86"/>
      <c r="I50" s="86"/>
      <c r="J50" s="86"/>
      <c r="K50" s="86"/>
      <c r="L50" s="86"/>
      <c r="M50" s="86"/>
      <c r="N50" s="86"/>
      <c r="O50" s="86"/>
      <c r="P50" s="86"/>
      <c r="Q50" s="86"/>
      <c r="R50" s="86"/>
      <c r="S50" s="86"/>
      <c r="T50" s="86"/>
      <c r="U50" s="86"/>
      <c r="V50" s="79"/>
      <c r="W50" s="79"/>
      <c r="X50" s="79"/>
      <c r="Y50" s="79"/>
      <c r="Z50" s="79"/>
      <c r="AA50" s="79"/>
      <c r="AB50" s="79"/>
      <c r="AC50" s="79"/>
      <c r="AD50" s="79"/>
      <c r="AE50" s="79"/>
      <c r="AF50" s="79"/>
      <c r="AG50" s="79"/>
      <c r="AH50" s="79"/>
      <c r="AI50" s="79"/>
      <c r="AJ50" s="79"/>
      <c r="AK50" s="79"/>
      <c r="AL50" s="79"/>
      <c r="AM50" s="79"/>
      <c r="AN50" s="79"/>
      <c r="AO50" s="79"/>
      <c r="AP50" s="86"/>
      <c r="AR50" s="1"/>
    </row>
    <row r="51" spans="1:44" ht="15" customHeight="1">
      <c r="A51" s="1"/>
      <c r="B51" s="1"/>
      <c r="C51" s="694"/>
      <c r="D51" s="694"/>
      <c r="E51" s="694"/>
      <c r="F51" s="694"/>
      <c r="G51" s="1" t="s">
        <v>2207</v>
      </c>
      <c r="H51" s="694"/>
      <c r="I51" s="694"/>
      <c r="J51" s="1" t="s">
        <v>2208</v>
      </c>
      <c r="K51" s="694"/>
      <c r="L51" s="694"/>
      <c r="M51" s="1" t="s">
        <v>2209</v>
      </c>
      <c r="N51" s="1"/>
      <c r="O51" s="1"/>
      <c r="P51" s="2"/>
      <c r="Q51" s="2"/>
      <c r="R51" s="2"/>
      <c r="S51" s="2"/>
      <c r="T51" s="2"/>
      <c r="U51" s="2"/>
      <c r="V51" s="1"/>
      <c r="W51" s="1"/>
      <c r="X51" s="1"/>
      <c r="Y51" s="1"/>
      <c r="Z51" s="2"/>
      <c r="AA51" s="2"/>
      <c r="AB51" s="2"/>
      <c r="AC51" s="2"/>
      <c r="AD51" s="2"/>
      <c r="AE51" s="1"/>
      <c r="AF51" s="1"/>
      <c r="AG51" s="1"/>
      <c r="AH51" s="1"/>
      <c r="AI51" s="1"/>
      <c r="AJ51" s="1"/>
      <c r="AK51" s="1"/>
      <c r="AL51" s="1"/>
      <c r="AM51" s="1"/>
      <c r="AN51" s="1"/>
      <c r="AO51" s="1"/>
      <c r="AR51" s="1"/>
    </row>
    <row r="52" spans="1:44" ht="15" customHeight="1">
      <c r="A52" s="1"/>
      <c r="B52" s="1"/>
      <c r="C52" s="556" t="s">
        <v>2210</v>
      </c>
      <c r="D52" s="556"/>
      <c r="E52" s="556"/>
      <c r="F52" s="690"/>
      <c r="G52" s="690"/>
      <c r="H52" s="690"/>
      <c r="I52" s="690"/>
      <c r="J52" s="690"/>
      <c r="K52" s="690"/>
      <c r="L52" s="690"/>
      <c r="M52" s="690"/>
      <c r="N52" s="690"/>
      <c r="O52" s="690"/>
      <c r="P52" s="690"/>
      <c r="Q52" s="690"/>
      <c r="R52" s="690"/>
      <c r="S52" s="690"/>
      <c r="T52" s="690"/>
      <c r="U52" s="690"/>
      <c r="V52" s="690"/>
      <c r="W52" s="690"/>
      <c r="X52" s="690"/>
      <c r="Y52" s="690"/>
      <c r="Z52" s="690"/>
      <c r="AA52" s="690"/>
      <c r="AB52" s="690"/>
      <c r="AC52" s="690"/>
      <c r="AD52" s="690"/>
      <c r="AE52" s="690"/>
      <c r="AF52" s="690"/>
      <c r="AG52" s="690"/>
      <c r="AH52" s="690"/>
      <c r="AI52" s="690"/>
      <c r="AJ52" s="690"/>
      <c r="AK52" s="690"/>
      <c r="AL52" s="690"/>
      <c r="AM52" s="690"/>
      <c r="AN52" s="690"/>
      <c r="AO52" s="690"/>
      <c r="AQ52" s="4"/>
      <c r="AR52" s="1"/>
    </row>
    <row r="53" spans="1:44" ht="15" customHeight="1">
      <c r="A53" s="1"/>
      <c r="B53" s="1"/>
      <c r="C53" s="556"/>
      <c r="D53" s="556"/>
      <c r="E53" s="556"/>
      <c r="F53" s="690"/>
      <c r="G53" s="690"/>
      <c r="H53" s="690"/>
      <c r="I53" s="690"/>
      <c r="J53" s="690"/>
      <c r="K53" s="690"/>
      <c r="L53" s="690"/>
      <c r="M53" s="690"/>
      <c r="N53" s="690"/>
      <c r="O53" s="690"/>
      <c r="P53" s="690"/>
      <c r="Q53" s="690"/>
      <c r="R53" s="690"/>
      <c r="S53" s="690"/>
      <c r="T53" s="690"/>
      <c r="U53" s="690"/>
      <c r="V53" s="690"/>
      <c r="W53" s="690"/>
      <c r="X53" s="690"/>
      <c r="Y53" s="690"/>
      <c r="Z53" s="690"/>
      <c r="AA53" s="690"/>
      <c r="AB53" s="690"/>
      <c r="AC53" s="690"/>
      <c r="AD53" s="690"/>
      <c r="AE53" s="690"/>
      <c r="AF53" s="690"/>
      <c r="AG53" s="690"/>
      <c r="AH53" s="690"/>
      <c r="AI53" s="690"/>
      <c r="AJ53" s="690"/>
      <c r="AK53" s="690"/>
      <c r="AL53" s="690"/>
      <c r="AM53" s="690"/>
      <c r="AN53" s="690"/>
      <c r="AO53" s="690"/>
      <c r="AQ53" s="4"/>
      <c r="AR53" s="1"/>
    </row>
    <row r="54" spans="1:44" ht="15" customHeight="1">
      <c r="A54" s="1"/>
      <c r="B54" s="1"/>
      <c r="C54" s="556" t="s">
        <v>2211</v>
      </c>
      <c r="D54" s="556"/>
      <c r="E54" s="556"/>
      <c r="F54" s="689"/>
      <c r="G54" s="689"/>
      <c r="H54" s="689"/>
      <c r="I54" s="689"/>
      <c r="J54" s="689"/>
      <c r="K54" s="689"/>
      <c r="L54" s="689"/>
      <c r="M54" s="689"/>
      <c r="N54" s="689"/>
      <c r="O54" s="689"/>
      <c r="P54" s="689"/>
      <c r="Q54" s="689"/>
      <c r="R54" s="689"/>
      <c r="S54" s="689"/>
      <c r="T54" s="689"/>
      <c r="U54" s="689"/>
      <c r="V54" s="689"/>
      <c r="W54" s="689"/>
      <c r="X54" s="689"/>
      <c r="Y54" s="689"/>
      <c r="Z54" s="689"/>
      <c r="AA54" s="689"/>
      <c r="AB54" s="689"/>
      <c r="AC54" s="689"/>
      <c r="AD54" s="689"/>
      <c r="AE54" s="689"/>
      <c r="AF54" s="689"/>
      <c r="AG54" s="689"/>
      <c r="AH54" s="689"/>
      <c r="AI54" s="689"/>
      <c r="AJ54" s="689"/>
      <c r="AK54" s="689"/>
      <c r="AL54" s="689"/>
      <c r="AM54" s="689"/>
      <c r="AN54" s="689"/>
      <c r="AO54" s="689"/>
      <c r="AP54" s="4"/>
      <c r="AR54" s="1"/>
    </row>
    <row r="55" spans="1:44" ht="15" customHeight="1">
      <c r="A55" s="1"/>
      <c r="B55" s="1"/>
      <c r="C55" s="556"/>
      <c r="D55" s="556"/>
      <c r="E55" s="556"/>
      <c r="F55" s="689"/>
      <c r="G55" s="689"/>
      <c r="H55" s="689"/>
      <c r="I55" s="689"/>
      <c r="J55" s="689"/>
      <c r="K55" s="689"/>
      <c r="L55" s="689"/>
      <c r="M55" s="689"/>
      <c r="N55" s="689"/>
      <c r="O55" s="689"/>
      <c r="P55" s="689"/>
      <c r="Q55" s="689"/>
      <c r="R55" s="689"/>
      <c r="S55" s="689"/>
      <c r="T55" s="689"/>
      <c r="U55" s="689"/>
      <c r="V55" s="689"/>
      <c r="W55" s="689"/>
      <c r="X55" s="689"/>
      <c r="Y55" s="689"/>
      <c r="Z55" s="689"/>
      <c r="AA55" s="689"/>
      <c r="AB55" s="689"/>
      <c r="AC55" s="689"/>
      <c r="AD55" s="689"/>
      <c r="AE55" s="689"/>
      <c r="AF55" s="689"/>
      <c r="AG55" s="689"/>
      <c r="AH55" s="689"/>
      <c r="AI55" s="689"/>
      <c r="AJ55" s="689"/>
      <c r="AK55" s="689"/>
      <c r="AL55" s="689"/>
      <c r="AM55" s="689"/>
      <c r="AN55" s="689"/>
      <c r="AO55" s="689"/>
      <c r="AP55" s="4"/>
      <c r="AR55" s="1"/>
    </row>
    <row r="56" spans="1:44" ht="15" customHeight="1">
      <c r="A56" s="1"/>
      <c r="B56" s="1"/>
      <c r="C56" s="556" t="s">
        <v>2212</v>
      </c>
      <c r="D56" s="556"/>
      <c r="E56" s="556"/>
      <c r="F56" s="556"/>
      <c r="G56" s="556"/>
      <c r="H56" s="556"/>
      <c r="I56" s="556"/>
      <c r="J56" s="556"/>
      <c r="K56" s="690"/>
      <c r="L56" s="690"/>
      <c r="M56" s="690"/>
      <c r="N56" s="690"/>
      <c r="O56" s="690"/>
      <c r="P56" s="690"/>
      <c r="Q56" s="690"/>
      <c r="R56" s="690"/>
      <c r="S56" s="690"/>
      <c r="T56" s="690"/>
      <c r="U56" s="690"/>
      <c r="V56" s="690"/>
      <c r="W56" s="690"/>
      <c r="X56" s="690"/>
      <c r="Y56" s="690"/>
      <c r="Z56" s="690"/>
      <c r="AA56" s="690"/>
      <c r="AB56" s="690"/>
      <c r="AC56" s="690"/>
      <c r="AD56" s="690"/>
      <c r="AE56" s="690"/>
      <c r="AF56" s="690"/>
      <c r="AG56" s="690"/>
      <c r="AH56" s="690"/>
      <c r="AI56" s="690"/>
      <c r="AJ56" s="690"/>
      <c r="AK56" s="690"/>
      <c r="AL56" s="690"/>
      <c r="AM56" s="690"/>
      <c r="AN56" s="690"/>
      <c r="AO56" s="690"/>
      <c r="AR56" s="1"/>
    </row>
    <row r="57" spans="1:44" ht="15" customHeight="1">
      <c r="A57" s="1"/>
      <c r="B57" s="1"/>
      <c r="C57" s="556"/>
      <c r="D57" s="556"/>
      <c r="E57" s="556"/>
      <c r="F57" s="556"/>
      <c r="G57" s="556"/>
      <c r="H57" s="556"/>
      <c r="I57" s="556"/>
      <c r="J57" s="556"/>
      <c r="K57" s="690"/>
      <c r="L57" s="690"/>
      <c r="M57" s="690"/>
      <c r="N57" s="690"/>
      <c r="O57" s="690"/>
      <c r="P57" s="690"/>
      <c r="Q57" s="690"/>
      <c r="R57" s="690"/>
      <c r="S57" s="690"/>
      <c r="T57" s="690"/>
      <c r="U57" s="690"/>
      <c r="V57" s="690"/>
      <c r="W57" s="690"/>
      <c r="X57" s="690"/>
      <c r="Y57" s="690"/>
      <c r="Z57" s="690"/>
      <c r="AA57" s="690"/>
      <c r="AB57" s="690"/>
      <c r="AC57" s="690"/>
      <c r="AD57" s="690"/>
      <c r="AE57" s="690"/>
      <c r="AF57" s="690"/>
      <c r="AG57" s="690"/>
      <c r="AH57" s="690"/>
      <c r="AI57" s="690"/>
      <c r="AJ57" s="690"/>
      <c r="AK57" s="690"/>
      <c r="AL57" s="690"/>
      <c r="AM57" s="690"/>
      <c r="AN57" s="690"/>
      <c r="AO57" s="690"/>
      <c r="AQ57" s="63"/>
      <c r="AR57" s="63"/>
    </row>
    <row r="58" spans="1:44" ht="15" customHeight="1">
      <c r="A58" s="1"/>
      <c r="B58" s="1"/>
      <c r="C58" s="1"/>
      <c r="D58" s="1"/>
      <c r="E58" s="1"/>
      <c r="F58" s="1"/>
      <c r="G58" s="1"/>
      <c r="H58" s="1"/>
      <c r="I58" s="1"/>
      <c r="J58" s="1"/>
      <c r="K58" s="2"/>
      <c r="L58" s="2"/>
      <c r="M58" s="2"/>
      <c r="N58" s="2"/>
      <c r="O58" s="2"/>
      <c r="P58" s="2"/>
      <c r="Q58" s="2"/>
      <c r="R58" s="2"/>
      <c r="S58" s="2"/>
      <c r="T58" s="2"/>
      <c r="U58" s="2"/>
      <c r="V58" s="2"/>
      <c r="W58" s="2"/>
      <c r="X58" s="2"/>
      <c r="Y58" s="2"/>
      <c r="Z58" s="2"/>
      <c r="AA58" s="1"/>
      <c r="AB58" s="1"/>
      <c r="AC58" s="1"/>
      <c r="AD58" s="1"/>
      <c r="AE58" s="1"/>
      <c r="AF58" s="1"/>
      <c r="AG58" s="1"/>
      <c r="AH58" s="1"/>
      <c r="AI58" s="1"/>
      <c r="AJ58" s="1"/>
      <c r="AK58" s="1"/>
      <c r="AL58" s="1"/>
      <c r="AM58" s="1"/>
      <c r="AN58" s="1"/>
      <c r="AO58" s="1"/>
      <c r="AQ58" s="6"/>
      <c r="AR58" s="1"/>
    </row>
    <row r="59" spans="1:44" ht="15" customHeight="1">
      <c r="B59" s="23" t="s">
        <v>2213</v>
      </c>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63"/>
      <c r="AG59" s="63"/>
      <c r="AH59" s="63"/>
      <c r="AI59" s="63"/>
      <c r="AJ59" s="63"/>
      <c r="AK59" s="63"/>
      <c r="AL59" s="63"/>
      <c r="AM59" s="63"/>
      <c r="AN59" s="63"/>
      <c r="AO59" s="63"/>
      <c r="AP59" s="63"/>
    </row>
    <row r="60" spans="1:44" ht="15" customHeight="1">
      <c r="AP60" s="6"/>
    </row>
  </sheetData>
  <sheetProtection formatCells="0"/>
  <mergeCells count="21">
    <mergeCell ref="C43:AQ44"/>
    <mergeCell ref="B2:AQ3"/>
    <mergeCell ref="C51:F51"/>
    <mergeCell ref="H51:I51"/>
    <mergeCell ref="K51:L51"/>
    <mergeCell ref="C24:AQ25"/>
    <mergeCell ref="C27:AQ29"/>
    <mergeCell ref="C31:AQ37"/>
    <mergeCell ref="C7:AQ11"/>
    <mergeCell ref="C13:AQ15"/>
    <mergeCell ref="C17:AQ19"/>
    <mergeCell ref="C21:AQ22"/>
    <mergeCell ref="C40:AQ41"/>
    <mergeCell ref="C46:AQ47"/>
    <mergeCell ref="C52:E53"/>
    <mergeCell ref="C54:E55"/>
    <mergeCell ref="C56:J57"/>
    <mergeCell ref="F52:AO53"/>
    <mergeCell ref="F54:AO55"/>
    <mergeCell ref="K56:Z57"/>
    <mergeCell ref="AA56:AO57"/>
  </mergeCells>
  <phoneticPr fontId="19"/>
  <printOptions horizontalCentered="1"/>
  <pageMargins left="0.23622047244094491" right="0.23622047244094491" top="0.74803149606299213" bottom="0.74803149606299213" header="0.31496062992125984" footer="0.31496062992125984"/>
  <pageSetup paperSize="9" scale="84" orientation="portrait"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6" tint="0.39997558519241921"/>
  </sheetPr>
  <dimension ref="A1:AU32"/>
  <sheetViews>
    <sheetView showZeros="0" view="pageBreakPreview" zoomScaleNormal="100" zoomScaleSheetLayoutView="100" workbookViewId="0">
      <selection activeCell="AI3" sqref="AI3:AJ3"/>
    </sheetView>
  </sheetViews>
  <sheetFormatPr defaultColWidth="2.125" defaultRowHeight="15" customHeight="1"/>
  <cols>
    <col min="1" max="38" width="2.125" style="40"/>
    <col min="39" max="45" width="2.125" style="41"/>
    <col min="46" max="47" width="10.375" style="40" customWidth="1"/>
    <col min="48" max="16384" width="2.125" style="40"/>
  </cols>
  <sheetData>
    <row r="1" spans="1:47" ht="15" customHeight="1">
      <c r="A1" s="39"/>
      <c r="B1" s="98" t="s">
        <v>2214</v>
      </c>
      <c r="C1" s="225"/>
    </row>
    <row r="2" spans="1:47" ht="15" customHeight="1">
      <c r="AJ2" s="42"/>
      <c r="AK2" s="42"/>
      <c r="AL2" s="42"/>
      <c r="AP2" s="42"/>
      <c r="AT2" s="43"/>
      <c r="AU2" s="40" t="s">
        <v>2215</v>
      </c>
    </row>
    <row r="3" spans="1:47" ht="15" customHeight="1">
      <c r="AG3" s="852" t="s">
        <v>2362</v>
      </c>
      <c r="AH3" s="852"/>
      <c r="AI3" s="850"/>
      <c r="AJ3" s="850"/>
      <c r="AK3" s="233" t="s">
        <v>2216</v>
      </c>
      <c r="AL3" s="850"/>
      <c r="AM3" s="850"/>
      <c r="AN3" s="233" t="s">
        <v>2217</v>
      </c>
      <c r="AO3" s="849"/>
      <c r="AP3" s="849"/>
      <c r="AQ3" s="233" t="s">
        <v>2218</v>
      </c>
    </row>
    <row r="4" spans="1:47" ht="15" customHeight="1">
      <c r="B4" s="40" t="s">
        <v>2219</v>
      </c>
      <c r="AF4" s="62"/>
      <c r="AG4" s="62"/>
      <c r="AH4" s="62"/>
      <c r="AI4" s="62"/>
      <c r="AJ4" s="233"/>
      <c r="AK4" s="233"/>
      <c r="AL4" s="233"/>
      <c r="AM4" s="233"/>
      <c r="AN4" s="233"/>
      <c r="AO4" s="233"/>
      <c r="AP4" s="233"/>
    </row>
    <row r="5" spans="1:47" ht="15" customHeight="1">
      <c r="B5" s="40" t="s">
        <v>2220</v>
      </c>
      <c r="W5" s="40" t="s">
        <v>2221</v>
      </c>
      <c r="AM5" s="44"/>
      <c r="AN5" s="44"/>
      <c r="AO5" s="44"/>
      <c r="AP5" s="44"/>
      <c r="AQ5" s="44"/>
    </row>
    <row r="6" spans="1:47" ht="15" customHeight="1">
      <c r="W6" s="830" t="s">
        <v>2222</v>
      </c>
      <c r="X6" s="830"/>
      <c r="Y6" s="830"/>
      <c r="Z6" s="830"/>
      <c r="AA6" s="851">
        <f>'第1号(交付申請) '!AA7</f>
        <v>0</v>
      </c>
      <c r="AB6" s="851"/>
      <c r="AC6" s="851"/>
      <c r="AD6" s="851"/>
      <c r="AE6" s="851"/>
      <c r="AF6" s="851"/>
      <c r="AG6" s="851"/>
      <c r="AH6" s="851"/>
      <c r="AI6" s="851"/>
      <c r="AJ6" s="851"/>
      <c r="AK6" s="851"/>
      <c r="AL6" s="851"/>
      <c r="AM6" s="851"/>
      <c r="AN6" s="851"/>
      <c r="AO6" s="851"/>
      <c r="AP6" s="851"/>
      <c r="AQ6" s="851"/>
    </row>
    <row r="7" spans="1:47" ht="15" customHeight="1">
      <c r="H7" s="225"/>
      <c r="I7" s="225"/>
      <c r="J7" s="225"/>
      <c r="K7" s="225"/>
      <c r="L7" s="225"/>
      <c r="M7" s="225"/>
      <c r="N7" s="225"/>
      <c r="O7" s="225"/>
      <c r="P7" s="225"/>
      <c r="Q7" s="225"/>
      <c r="R7" s="225"/>
      <c r="S7" s="225"/>
      <c r="W7" s="830"/>
      <c r="X7" s="830"/>
      <c r="Y7" s="830"/>
      <c r="Z7" s="830"/>
      <c r="AA7" s="851"/>
      <c r="AB7" s="851"/>
      <c r="AC7" s="851"/>
      <c r="AD7" s="851"/>
      <c r="AE7" s="851"/>
      <c r="AF7" s="851"/>
      <c r="AG7" s="851"/>
      <c r="AH7" s="851"/>
      <c r="AI7" s="851"/>
      <c r="AJ7" s="851"/>
      <c r="AK7" s="851"/>
      <c r="AL7" s="851"/>
      <c r="AM7" s="851"/>
      <c r="AN7" s="851"/>
      <c r="AO7" s="851"/>
      <c r="AP7" s="851"/>
      <c r="AQ7" s="851"/>
    </row>
    <row r="8" spans="1:47" ht="15" customHeight="1">
      <c r="F8" s="225"/>
      <c r="G8" s="225"/>
      <c r="H8" s="225"/>
      <c r="I8" s="225"/>
      <c r="J8" s="225"/>
      <c r="K8" s="225"/>
      <c r="L8" s="225"/>
      <c r="M8" s="225"/>
      <c r="N8" s="225"/>
      <c r="O8" s="225"/>
      <c r="P8" s="225"/>
      <c r="Q8" s="225"/>
      <c r="R8" s="225"/>
      <c r="S8" s="225"/>
      <c r="W8" s="830" t="s">
        <v>2223</v>
      </c>
      <c r="X8" s="830"/>
      <c r="Y8" s="830"/>
      <c r="Z8" s="830"/>
      <c r="AA8" s="848" t="str">
        <f>'第1号(交付申請) '!AA9</f>
        <v/>
      </c>
      <c r="AB8" s="848"/>
      <c r="AC8" s="848"/>
      <c r="AD8" s="848"/>
      <c r="AE8" s="848"/>
      <c r="AF8" s="848"/>
      <c r="AG8" s="848"/>
      <c r="AH8" s="848"/>
      <c r="AI8" s="848"/>
      <c r="AJ8" s="848"/>
      <c r="AK8" s="848"/>
      <c r="AL8" s="848"/>
      <c r="AM8" s="848"/>
      <c r="AN8" s="848"/>
      <c r="AO8" s="848"/>
      <c r="AP8" s="848"/>
      <c r="AQ8" s="848"/>
    </row>
    <row r="9" spans="1:47" ht="15" customHeight="1">
      <c r="F9" s="225"/>
      <c r="G9" s="225"/>
      <c r="H9" s="225"/>
      <c r="I9" s="225"/>
      <c r="J9" s="225"/>
      <c r="K9" s="225"/>
      <c r="L9" s="225"/>
      <c r="M9" s="225"/>
      <c r="N9" s="225"/>
      <c r="O9" s="225"/>
      <c r="P9" s="225"/>
      <c r="Q9" s="225"/>
      <c r="R9" s="225"/>
      <c r="S9" s="225"/>
      <c r="W9" s="830"/>
      <c r="X9" s="830"/>
      <c r="Y9" s="830"/>
      <c r="Z9" s="830"/>
      <c r="AA9" s="848"/>
      <c r="AB9" s="848"/>
      <c r="AC9" s="848"/>
      <c r="AD9" s="848"/>
      <c r="AE9" s="848"/>
      <c r="AF9" s="848"/>
      <c r="AG9" s="848"/>
      <c r="AH9" s="848"/>
      <c r="AI9" s="848"/>
      <c r="AJ9" s="848"/>
      <c r="AK9" s="848"/>
      <c r="AL9" s="848"/>
      <c r="AM9" s="848"/>
      <c r="AN9" s="848"/>
      <c r="AO9" s="848"/>
      <c r="AP9" s="848"/>
      <c r="AQ9" s="848"/>
    </row>
    <row r="10" spans="1:47" ht="15" customHeight="1">
      <c r="F10" s="225"/>
      <c r="G10" s="225"/>
      <c r="H10" s="225"/>
      <c r="I10" s="225"/>
      <c r="J10" s="225"/>
      <c r="K10" s="225"/>
      <c r="L10" s="225"/>
      <c r="M10" s="225"/>
      <c r="N10" s="225"/>
      <c r="O10" s="225"/>
      <c r="P10" s="225"/>
      <c r="Q10" s="225"/>
      <c r="R10" s="225"/>
      <c r="S10" s="225"/>
      <c r="W10" s="853" t="s">
        <v>2212</v>
      </c>
      <c r="X10" s="853"/>
      <c r="Y10" s="853"/>
      <c r="Z10" s="853"/>
      <c r="AA10" s="848" t="str">
        <f>'第1号(交付申請) '!AA11</f>
        <v/>
      </c>
      <c r="AB10" s="848"/>
      <c r="AC10" s="848"/>
      <c r="AD10" s="848"/>
      <c r="AE10" s="848"/>
      <c r="AF10" s="848"/>
      <c r="AG10" s="848"/>
      <c r="AH10" s="848" t="str">
        <f>'第1号(交付申請) '!AH11</f>
        <v/>
      </c>
      <c r="AI10" s="848"/>
      <c r="AJ10" s="848"/>
      <c r="AK10" s="848"/>
      <c r="AL10" s="848"/>
      <c r="AM10" s="848"/>
      <c r="AN10" s="848"/>
      <c r="AO10" s="848"/>
      <c r="AP10" s="848"/>
      <c r="AQ10" s="848"/>
    </row>
    <row r="11" spans="1:47" ht="15" customHeight="1">
      <c r="W11" s="853"/>
      <c r="X11" s="853"/>
      <c r="Y11" s="853"/>
      <c r="Z11" s="853"/>
      <c r="AA11" s="848"/>
      <c r="AB11" s="848"/>
      <c r="AC11" s="848"/>
      <c r="AD11" s="848"/>
      <c r="AE11" s="848"/>
      <c r="AF11" s="848"/>
      <c r="AG11" s="848"/>
      <c r="AH11" s="848"/>
      <c r="AI11" s="848"/>
      <c r="AJ11" s="848"/>
      <c r="AK11" s="848"/>
      <c r="AL11" s="848"/>
      <c r="AM11" s="848"/>
      <c r="AN11" s="848"/>
      <c r="AO11" s="848"/>
      <c r="AP11" s="848"/>
      <c r="AQ11" s="848"/>
    </row>
    <row r="12" spans="1:47" ht="15" customHeight="1">
      <c r="V12" s="222"/>
      <c r="W12" s="222"/>
      <c r="X12" s="222"/>
      <c r="Y12" s="222"/>
      <c r="Z12" s="46"/>
      <c r="AA12" s="46"/>
      <c r="AB12" s="46"/>
      <c r="AC12" s="46"/>
      <c r="AD12" s="46"/>
      <c r="AE12" s="46"/>
      <c r="AF12" s="46"/>
      <c r="AG12" s="46"/>
      <c r="AH12" s="46"/>
      <c r="AI12" s="46"/>
      <c r="AJ12" s="46"/>
      <c r="AK12" s="46"/>
      <c r="AL12" s="46"/>
      <c r="AM12" s="46"/>
      <c r="AN12" s="46"/>
      <c r="AO12" s="46"/>
      <c r="AP12" s="46"/>
      <c r="AT12" s="69"/>
      <c r="AU12" s="69"/>
    </row>
    <row r="13" spans="1:47" ht="15" customHeight="1">
      <c r="B13" s="855" t="s">
        <v>2224</v>
      </c>
      <c r="C13" s="855"/>
      <c r="D13" s="855"/>
      <c r="E13" s="855"/>
      <c r="F13" s="855"/>
      <c r="G13" s="855"/>
      <c r="H13" s="855"/>
      <c r="I13" s="855"/>
      <c r="J13" s="855"/>
      <c r="K13" s="855"/>
      <c r="L13" s="855"/>
      <c r="M13" s="855"/>
      <c r="N13" s="855"/>
      <c r="O13" s="855"/>
      <c r="P13" s="855"/>
      <c r="Q13" s="855"/>
      <c r="R13" s="855"/>
      <c r="S13" s="855"/>
      <c r="T13" s="855"/>
      <c r="U13" s="855"/>
      <c r="V13" s="855"/>
      <c r="W13" s="855"/>
      <c r="X13" s="855"/>
      <c r="Y13" s="855"/>
      <c r="Z13" s="855"/>
      <c r="AA13" s="855"/>
      <c r="AB13" s="855"/>
      <c r="AC13" s="855"/>
      <c r="AD13" s="855"/>
      <c r="AE13" s="855"/>
      <c r="AF13" s="855"/>
      <c r="AG13" s="855"/>
      <c r="AH13" s="855"/>
      <c r="AI13" s="855"/>
      <c r="AJ13" s="855"/>
      <c r="AK13" s="855"/>
      <c r="AL13" s="855"/>
      <c r="AM13" s="855"/>
      <c r="AN13" s="855"/>
      <c r="AO13" s="855"/>
      <c r="AP13" s="855"/>
      <c r="AQ13" s="855"/>
      <c r="AT13" s="69"/>
      <c r="AU13" s="69"/>
    </row>
    <row r="14" spans="1:47" ht="15" customHeight="1">
      <c r="B14" s="855"/>
      <c r="C14" s="855"/>
      <c r="D14" s="855"/>
      <c r="E14" s="855"/>
      <c r="F14" s="855"/>
      <c r="G14" s="855"/>
      <c r="H14" s="855"/>
      <c r="I14" s="855"/>
      <c r="J14" s="855"/>
      <c r="K14" s="855"/>
      <c r="L14" s="855"/>
      <c r="M14" s="855"/>
      <c r="N14" s="855"/>
      <c r="O14" s="855"/>
      <c r="P14" s="855"/>
      <c r="Q14" s="855"/>
      <c r="R14" s="855"/>
      <c r="S14" s="855"/>
      <c r="T14" s="855"/>
      <c r="U14" s="855"/>
      <c r="V14" s="855"/>
      <c r="W14" s="855"/>
      <c r="X14" s="855"/>
      <c r="Y14" s="855"/>
      <c r="Z14" s="855"/>
      <c r="AA14" s="855"/>
      <c r="AB14" s="855"/>
      <c r="AC14" s="855"/>
      <c r="AD14" s="855"/>
      <c r="AE14" s="855"/>
      <c r="AF14" s="855"/>
      <c r="AG14" s="855"/>
      <c r="AH14" s="855"/>
      <c r="AI14" s="855"/>
      <c r="AJ14" s="855"/>
      <c r="AK14" s="855"/>
      <c r="AL14" s="855"/>
      <c r="AM14" s="855"/>
      <c r="AN14" s="855"/>
      <c r="AO14" s="855"/>
      <c r="AP14" s="855"/>
      <c r="AQ14" s="855"/>
    </row>
    <row r="15" spans="1:47" ht="15" customHeight="1">
      <c r="B15" s="224"/>
      <c r="C15" s="224"/>
      <c r="D15" s="224"/>
      <c r="E15" s="224"/>
      <c r="F15" s="224"/>
      <c r="G15" s="224"/>
      <c r="H15" s="224"/>
      <c r="I15" s="224"/>
      <c r="J15" s="224"/>
      <c r="K15" s="224"/>
      <c r="L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row>
    <row r="16" spans="1:47" ht="15" customHeight="1">
      <c r="C16" s="858">
        <f>基本情報!E33</f>
        <v>0</v>
      </c>
      <c r="D16" s="858"/>
      <c r="E16" s="858"/>
      <c r="F16" s="858"/>
      <c r="G16" s="858"/>
      <c r="H16" s="858"/>
      <c r="I16" s="857" t="s">
        <v>2225</v>
      </c>
      <c r="J16" s="857"/>
      <c r="K16" s="859" t="str">
        <f>基本情報!E34</f>
        <v/>
      </c>
      <c r="L16" s="859"/>
      <c r="M16" s="857" t="s">
        <v>2226</v>
      </c>
      <c r="N16" s="857"/>
      <c r="O16" s="857"/>
      <c r="P16" s="857"/>
      <c r="Q16" s="857"/>
      <c r="R16" s="856">
        <f>基本情報!E35</f>
        <v>0</v>
      </c>
      <c r="S16" s="856"/>
      <c r="T16" s="856"/>
      <c r="U16" s="860" t="s">
        <v>2227</v>
      </c>
      <c r="V16" s="860"/>
      <c r="W16" s="860"/>
      <c r="X16" s="860"/>
      <c r="Y16" s="860"/>
      <c r="Z16" s="860"/>
      <c r="AA16" s="860"/>
      <c r="AB16" s="860"/>
      <c r="AC16" s="860"/>
      <c r="AD16" s="860"/>
      <c r="AE16" s="860"/>
      <c r="AF16" s="860"/>
      <c r="AG16" s="860"/>
      <c r="AH16" s="860"/>
      <c r="AI16" s="860"/>
      <c r="AJ16" s="860"/>
      <c r="AK16" s="860"/>
      <c r="AL16" s="860"/>
      <c r="AM16" s="860"/>
      <c r="AN16" s="860"/>
      <c r="AO16" s="860"/>
      <c r="AP16" s="860"/>
      <c r="AQ16" s="860"/>
      <c r="AT16" s="45" t="s">
        <v>2228</v>
      </c>
      <c r="AU16" s="39"/>
    </row>
    <row r="17" spans="2:43" ht="15" customHeight="1">
      <c r="B17" s="854" t="s">
        <v>2537</v>
      </c>
      <c r="C17" s="854"/>
      <c r="D17" s="854"/>
      <c r="E17" s="854"/>
      <c r="F17" s="854"/>
      <c r="G17" s="854"/>
      <c r="H17" s="854"/>
      <c r="I17" s="854"/>
      <c r="J17" s="854"/>
      <c r="K17" s="854"/>
      <c r="L17" s="854"/>
      <c r="M17" s="854"/>
      <c r="N17" s="854"/>
      <c r="O17" s="854"/>
      <c r="P17" s="854"/>
      <c r="Q17" s="854"/>
      <c r="R17" s="854"/>
      <c r="S17" s="854"/>
      <c r="T17" s="854"/>
      <c r="U17" s="854"/>
      <c r="V17" s="854"/>
      <c r="W17" s="854"/>
      <c r="X17" s="854"/>
      <c r="Y17" s="854"/>
      <c r="Z17" s="854"/>
      <c r="AA17" s="854"/>
      <c r="AB17" s="854"/>
      <c r="AC17" s="854"/>
      <c r="AD17" s="854"/>
      <c r="AE17" s="854"/>
      <c r="AF17" s="854"/>
      <c r="AG17" s="854"/>
      <c r="AH17" s="854"/>
      <c r="AI17" s="854"/>
      <c r="AJ17" s="854"/>
      <c r="AK17" s="854"/>
      <c r="AL17" s="854"/>
      <c r="AM17" s="854"/>
      <c r="AN17" s="854"/>
      <c r="AO17" s="854"/>
      <c r="AP17" s="854"/>
      <c r="AQ17" s="854"/>
    </row>
    <row r="18" spans="2:43" ht="15" customHeight="1">
      <c r="B18" s="854"/>
      <c r="C18" s="854"/>
      <c r="D18" s="854"/>
      <c r="E18" s="854"/>
      <c r="F18" s="854"/>
      <c r="G18" s="854"/>
      <c r="H18" s="854"/>
      <c r="I18" s="854"/>
      <c r="J18" s="854"/>
      <c r="K18" s="854"/>
      <c r="L18" s="854"/>
      <c r="M18" s="854"/>
      <c r="N18" s="854"/>
      <c r="O18" s="854"/>
      <c r="P18" s="854"/>
      <c r="Q18" s="854"/>
      <c r="R18" s="854"/>
      <c r="S18" s="854"/>
      <c r="T18" s="854"/>
      <c r="U18" s="854"/>
      <c r="V18" s="854"/>
      <c r="W18" s="854"/>
      <c r="X18" s="854"/>
      <c r="Y18" s="854"/>
      <c r="Z18" s="854"/>
      <c r="AA18" s="854"/>
      <c r="AB18" s="854"/>
      <c r="AC18" s="854"/>
      <c r="AD18" s="854"/>
      <c r="AE18" s="854"/>
      <c r="AF18" s="854"/>
      <c r="AG18" s="854"/>
      <c r="AH18" s="854"/>
      <c r="AI18" s="854"/>
      <c r="AJ18" s="854"/>
      <c r="AK18" s="854"/>
      <c r="AL18" s="854"/>
      <c r="AM18" s="854"/>
      <c r="AN18" s="854"/>
      <c r="AO18" s="854"/>
      <c r="AP18" s="854"/>
      <c r="AQ18" s="854"/>
    </row>
    <row r="19" spans="2:43" ht="15" customHeight="1">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row>
    <row r="20" spans="2:43" ht="15" customHeight="1">
      <c r="D20" s="811" t="s">
        <v>2229</v>
      </c>
      <c r="E20" s="811"/>
      <c r="F20" s="811"/>
      <c r="G20" s="811"/>
      <c r="H20" s="811"/>
      <c r="I20" s="811"/>
      <c r="J20" s="811"/>
      <c r="K20" s="811"/>
      <c r="L20" s="811"/>
      <c r="M20" s="811"/>
      <c r="N20" s="811"/>
      <c r="O20" s="811"/>
      <c r="P20" s="811"/>
      <c r="Q20" s="811"/>
      <c r="R20" s="811"/>
      <c r="S20" s="811"/>
      <c r="T20" s="811"/>
      <c r="U20" s="811"/>
      <c r="V20" s="811"/>
      <c r="W20" s="811"/>
      <c r="X20" s="811"/>
      <c r="Y20" s="811"/>
      <c r="Z20" s="811"/>
      <c r="AA20" s="811"/>
      <c r="AB20" s="811"/>
      <c r="AC20" s="811"/>
      <c r="AD20" s="811"/>
      <c r="AE20" s="811"/>
      <c r="AF20" s="811"/>
      <c r="AG20" s="811"/>
      <c r="AH20" s="811"/>
      <c r="AI20" s="811"/>
      <c r="AJ20" s="811"/>
      <c r="AK20" s="811"/>
      <c r="AL20" s="811"/>
      <c r="AM20" s="811"/>
      <c r="AN20" s="811"/>
      <c r="AO20" s="811"/>
      <c r="AP20" s="811"/>
    </row>
    <row r="21" spans="2:43" ht="15" customHeight="1">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row>
    <row r="22" spans="2:43" ht="30" customHeight="1">
      <c r="B22" s="824" t="s">
        <v>2314</v>
      </c>
      <c r="C22" s="824"/>
      <c r="D22" s="824"/>
      <c r="E22" s="824"/>
      <c r="F22" s="824"/>
      <c r="G22" s="824"/>
      <c r="H22" s="824"/>
      <c r="I22" s="824"/>
      <c r="J22" s="824"/>
      <c r="K22" s="824"/>
      <c r="L22" s="824"/>
      <c r="M22" s="824"/>
      <c r="N22" s="824"/>
      <c r="O22" s="825">
        <f>'第1号(交付申請) '!O22</f>
        <v>0</v>
      </c>
      <c r="P22" s="826"/>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826"/>
      <c r="AN22" s="826"/>
      <c r="AO22" s="826"/>
      <c r="AP22" s="826"/>
      <c r="AQ22" s="827"/>
    </row>
    <row r="23" spans="2:43" ht="30" customHeight="1">
      <c r="B23" s="812" t="s">
        <v>2230</v>
      </c>
      <c r="C23" s="813"/>
      <c r="D23" s="813"/>
      <c r="E23" s="813"/>
      <c r="F23" s="813"/>
      <c r="G23" s="813"/>
      <c r="H23" s="813"/>
      <c r="I23" s="813"/>
      <c r="J23" s="813"/>
      <c r="K23" s="813"/>
      <c r="L23" s="813"/>
      <c r="M23" s="813"/>
      <c r="N23" s="814"/>
      <c r="O23" s="819">
        <f>基本情報!E36</f>
        <v>0</v>
      </c>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1"/>
    </row>
    <row r="24" spans="2:43" ht="30" customHeight="1">
      <c r="B24" s="812" t="s">
        <v>2231</v>
      </c>
      <c r="C24" s="813"/>
      <c r="D24" s="813"/>
      <c r="E24" s="813"/>
      <c r="F24" s="813"/>
      <c r="G24" s="813"/>
      <c r="H24" s="813"/>
      <c r="I24" s="813"/>
      <c r="J24" s="813"/>
      <c r="K24" s="813"/>
      <c r="L24" s="813"/>
      <c r="M24" s="813"/>
      <c r="N24" s="814"/>
      <c r="O24" s="47"/>
      <c r="P24" s="815" t="str">
        <f>'第1号(交付申請) '!AE3</f>
        <v>令和</v>
      </c>
      <c r="Q24" s="815"/>
      <c r="R24" s="815"/>
      <c r="S24" s="815"/>
      <c r="T24" s="815"/>
      <c r="U24" s="816" t="s">
        <v>2207</v>
      </c>
      <c r="V24" s="816"/>
      <c r="W24" s="818">
        <f>'第1号(交付申請) '!AJ3</f>
        <v>0</v>
      </c>
      <c r="X24" s="818"/>
      <c r="Y24" s="813" t="s">
        <v>2232</v>
      </c>
      <c r="Z24" s="813"/>
      <c r="AA24" s="817">
        <f>'第1号(交付申請) '!AN3</f>
        <v>0</v>
      </c>
      <c r="AB24" s="817"/>
      <c r="AC24" s="816" t="s">
        <v>2233</v>
      </c>
      <c r="AD24" s="816"/>
      <c r="AE24" s="48"/>
      <c r="AF24" s="48"/>
      <c r="AG24" s="48"/>
      <c r="AH24" s="48"/>
      <c r="AI24" s="78"/>
      <c r="AJ24" s="48"/>
      <c r="AK24" s="229"/>
      <c r="AL24" s="80"/>
      <c r="AM24" s="80"/>
      <c r="AN24" s="80"/>
      <c r="AO24" s="80"/>
      <c r="AP24" s="80"/>
      <c r="AQ24" s="213"/>
    </row>
    <row r="25" spans="2:43" ht="15" customHeight="1">
      <c r="B25" s="812" t="s">
        <v>2234</v>
      </c>
      <c r="C25" s="813"/>
      <c r="D25" s="813"/>
      <c r="E25" s="813"/>
      <c r="F25" s="813"/>
      <c r="G25" s="813"/>
      <c r="H25" s="813"/>
      <c r="I25" s="813"/>
      <c r="J25" s="813"/>
      <c r="K25" s="813"/>
      <c r="L25" s="813"/>
      <c r="M25" s="813"/>
      <c r="N25" s="814"/>
      <c r="O25" s="839"/>
      <c r="P25" s="840"/>
      <c r="Q25" s="840"/>
      <c r="R25" s="840"/>
      <c r="S25" s="840"/>
      <c r="T25" s="840"/>
      <c r="U25" s="840"/>
      <c r="V25" s="840"/>
      <c r="W25" s="840"/>
      <c r="X25" s="840"/>
      <c r="Y25" s="840"/>
      <c r="Z25" s="840"/>
      <c r="AA25" s="840"/>
      <c r="AB25" s="840"/>
      <c r="AC25" s="840"/>
      <c r="AD25" s="840"/>
      <c r="AE25" s="840"/>
      <c r="AF25" s="840"/>
      <c r="AG25" s="840"/>
      <c r="AH25" s="840"/>
      <c r="AI25" s="840"/>
      <c r="AJ25" s="840"/>
      <c r="AK25" s="840"/>
      <c r="AL25" s="840"/>
      <c r="AM25" s="840"/>
      <c r="AN25" s="840"/>
      <c r="AO25" s="840"/>
      <c r="AP25" s="840"/>
      <c r="AQ25" s="841"/>
    </row>
    <row r="26" spans="2:43" ht="15" customHeight="1">
      <c r="B26" s="829"/>
      <c r="C26" s="830"/>
      <c r="D26" s="830"/>
      <c r="E26" s="830"/>
      <c r="F26" s="830"/>
      <c r="G26" s="830"/>
      <c r="H26" s="830"/>
      <c r="I26" s="830"/>
      <c r="J26" s="830"/>
      <c r="K26" s="830"/>
      <c r="L26" s="830"/>
      <c r="M26" s="830"/>
      <c r="N26" s="831"/>
      <c r="O26" s="842"/>
      <c r="P26" s="843"/>
      <c r="Q26" s="843"/>
      <c r="R26" s="843"/>
      <c r="S26" s="843"/>
      <c r="T26" s="843"/>
      <c r="U26" s="843"/>
      <c r="V26" s="843"/>
      <c r="W26" s="843"/>
      <c r="X26" s="843"/>
      <c r="Y26" s="843"/>
      <c r="Z26" s="843"/>
      <c r="AA26" s="843"/>
      <c r="AB26" s="843"/>
      <c r="AC26" s="843"/>
      <c r="AD26" s="843"/>
      <c r="AE26" s="843"/>
      <c r="AF26" s="843"/>
      <c r="AG26" s="843"/>
      <c r="AH26" s="843"/>
      <c r="AI26" s="843"/>
      <c r="AJ26" s="843"/>
      <c r="AK26" s="843"/>
      <c r="AL26" s="843"/>
      <c r="AM26" s="843"/>
      <c r="AN26" s="843"/>
      <c r="AO26" s="843"/>
      <c r="AP26" s="843"/>
      <c r="AQ26" s="844"/>
    </row>
    <row r="27" spans="2:43" ht="15" customHeight="1">
      <c r="B27" s="832"/>
      <c r="C27" s="833"/>
      <c r="D27" s="833"/>
      <c r="E27" s="833"/>
      <c r="F27" s="833"/>
      <c r="G27" s="833"/>
      <c r="H27" s="833"/>
      <c r="I27" s="833"/>
      <c r="J27" s="833"/>
      <c r="K27" s="833"/>
      <c r="L27" s="833"/>
      <c r="M27" s="833"/>
      <c r="N27" s="834"/>
      <c r="O27" s="845"/>
      <c r="P27" s="846"/>
      <c r="Q27" s="846"/>
      <c r="R27" s="846"/>
      <c r="S27" s="846"/>
      <c r="T27" s="846"/>
      <c r="U27" s="846"/>
      <c r="V27" s="846"/>
      <c r="W27" s="846"/>
      <c r="X27" s="846"/>
      <c r="Y27" s="846"/>
      <c r="Z27" s="846"/>
      <c r="AA27" s="846"/>
      <c r="AB27" s="846"/>
      <c r="AC27" s="846"/>
      <c r="AD27" s="846"/>
      <c r="AE27" s="846"/>
      <c r="AF27" s="846"/>
      <c r="AG27" s="846"/>
      <c r="AH27" s="846"/>
      <c r="AI27" s="846"/>
      <c r="AJ27" s="846"/>
      <c r="AK27" s="846"/>
      <c r="AL27" s="846"/>
      <c r="AM27" s="846"/>
      <c r="AN27" s="846"/>
      <c r="AO27" s="846"/>
      <c r="AP27" s="846"/>
      <c r="AQ27" s="847"/>
    </row>
    <row r="28" spans="2:43" ht="30" customHeight="1">
      <c r="B28" s="812" t="s">
        <v>2346</v>
      </c>
      <c r="C28" s="813"/>
      <c r="D28" s="813"/>
      <c r="E28" s="813"/>
      <c r="F28" s="813"/>
      <c r="G28" s="813"/>
      <c r="H28" s="813"/>
      <c r="I28" s="813"/>
      <c r="J28" s="813"/>
      <c r="K28" s="813"/>
      <c r="L28" s="813"/>
      <c r="M28" s="813"/>
      <c r="N28" s="814"/>
      <c r="O28" s="230"/>
      <c r="P28" s="823" t="s">
        <v>2235</v>
      </c>
      <c r="Q28" s="823"/>
      <c r="R28" s="823"/>
      <c r="S28" s="823"/>
      <c r="T28" s="823"/>
      <c r="U28" s="828"/>
      <c r="V28" s="828"/>
      <c r="W28" s="828"/>
      <c r="X28" s="828"/>
      <c r="Y28" s="828"/>
      <c r="Z28" s="828"/>
      <c r="AA28" s="828"/>
      <c r="AB28" s="828"/>
      <c r="AC28" s="828"/>
      <c r="AD28" s="828"/>
      <c r="AE28" s="828"/>
      <c r="AF28" s="828"/>
      <c r="AG28" s="828"/>
      <c r="AH28" s="828"/>
      <c r="AI28" s="828"/>
      <c r="AJ28" s="828"/>
      <c r="AK28" s="828"/>
      <c r="AL28" s="828"/>
      <c r="AM28" s="828"/>
      <c r="AN28" s="828"/>
      <c r="AO28" s="828"/>
      <c r="AP28" s="828"/>
      <c r="AQ28" s="106"/>
    </row>
    <row r="29" spans="2:43" ht="30" customHeight="1">
      <c r="B29" s="829"/>
      <c r="C29" s="830"/>
      <c r="D29" s="830"/>
      <c r="E29" s="830"/>
      <c r="F29" s="830"/>
      <c r="G29" s="830"/>
      <c r="H29" s="830"/>
      <c r="I29" s="830"/>
      <c r="J29" s="830"/>
      <c r="K29" s="830"/>
      <c r="L29" s="830"/>
      <c r="M29" s="830"/>
      <c r="N29" s="831"/>
      <c r="O29" s="232"/>
      <c r="P29" s="822" t="s">
        <v>2236</v>
      </c>
      <c r="Q29" s="822"/>
      <c r="R29" s="822"/>
      <c r="S29" s="822"/>
      <c r="T29" s="822"/>
      <c r="U29" s="838"/>
      <c r="V29" s="838"/>
      <c r="W29" s="838"/>
      <c r="X29" s="838"/>
      <c r="Y29" s="838"/>
      <c r="Z29" s="838"/>
      <c r="AA29" s="838"/>
      <c r="AB29" s="838"/>
      <c r="AC29" s="838"/>
      <c r="AD29" s="838"/>
      <c r="AE29" s="838"/>
      <c r="AF29" s="838"/>
      <c r="AG29" s="838"/>
      <c r="AH29" s="838"/>
      <c r="AI29" s="838"/>
      <c r="AJ29" s="838"/>
      <c r="AK29" s="838"/>
      <c r="AL29" s="838"/>
      <c r="AM29" s="838"/>
      <c r="AN29" s="838"/>
      <c r="AO29" s="838"/>
      <c r="AP29" s="838"/>
      <c r="AQ29" s="107"/>
    </row>
    <row r="30" spans="2:43" ht="30" customHeight="1">
      <c r="B30" s="829"/>
      <c r="C30" s="830"/>
      <c r="D30" s="830"/>
      <c r="E30" s="830"/>
      <c r="F30" s="830"/>
      <c r="G30" s="830"/>
      <c r="H30" s="830"/>
      <c r="I30" s="830"/>
      <c r="J30" s="830"/>
      <c r="K30" s="830"/>
      <c r="L30" s="830"/>
      <c r="M30" s="830"/>
      <c r="N30" s="831"/>
      <c r="O30" s="232"/>
      <c r="P30" s="822" t="s">
        <v>2237</v>
      </c>
      <c r="Q30" s="822"/>
      <c r="R30" s="822"/>
      <c r="S30" s="822"/>
      <c r="T30" s="822"/>
      <c r="U30" s="837"/>
      <c r="V30" s="837"/>
      <c r="W30" s="837"/>
      <c r="X30" s="837"/>
      <c r="Y30" s="837"/>
      <c r="Z30" s="837"/>
      <c r="AA30" s="837"/>
      <c r="AB30" s="837"/>
      <c r="AC30" s="837"/>
      <c r="AD30" s="837"/>
      <c r="AE30" s="837"/>
      <c r="AF30" s="837"/>
      <c r="AG30" s="837"/>
      <c r="AH30" s="837"/>
      <c r="AI30" s="837"/>
      <c r="AJ30" s="837"/>
      <c r="AK30" s="837"/>
      <c r="AL30" s="837"/>
      <c r="AM30" s="837"/>
      <c r="AN30" s="837"/>
      <c r="AO30" s="837"/>
      <c r="AP30" s="837"/>
      <c r="AQ30" s="107"/>
    </row>
    <row r="31" spans="2:43" ht="30" customHeight="1">
      <c r="B31" s="832"/>
      <c r="C31" s="833"/>
      <c r="D31" s="833"/>
      <c r="E31" s="833"/>
      <c r="F31" s="833"/>
      <c r="G31" s="833"/>
      <c r="H31" s="833"/>
      <c r="I31" s="833"/>
      <c r="J31" s="833"/>
      <c r="K31" s="833"/>
      <c r="L31" s="833"/>
      <c r="M31" s="833"/>
      <c r="N31" s="834"/>
      <c r="O31" s="231"/>
      <c r="P31" s="835" t="s">
        <v>2238</v>
      </c>
      <c r="Q31" s="835"/>
      <c r="R31" s="835"/>
      <c r="S31" s="835"/>
      <c r="T31" s="835"/>
      <c r="U31" s="836"/>
      <c r="V31" s="836"/>
      <c r="W31" s="836"/>
      <c r="X31" s="836"/>
      <c r="Y31" s="836"/>
      <c r="Z31" s="836"/>
      <c r="AA31" s="836"/>
      <c r="AB31" s="836"/>
      <c r="AC31" s="836"/>
      <c r="AD31" s="836"/>
      <c r="AE31" s="836"/>
      <c r="AF31" s="836"/>
      <c r="AG31" s="836"/>
      <c r="AH31" s="836"/>
      <c r="AI31" s="836"/>
      <c r="AJ31" s="836"/>
      <c r="AK31" s="836"/>
      <c r="AL31" s="836"/>
      <c r="AM31" s="836"/>
      <c r="AN31" s="836"/>
      <c r="AO31" s="227" t="s">
        <v>2239</v>
      </c>
      <c r="AP31" s="227"/>
      <c r="AQ31" s="96"/>
    </row>
    <row r="32" spans="2:43" ht="15" customHeight="1">
      <c r="B32" s="226"/>
      <c r="C32" s="226"/>
      <c r="D32" s="226"/>
      <c r="E32" s="226"/>
      <c r="F32" s="226"/>
      <c r="G32" s="226"/>
      <c r="H32" s="226"/>
      <c r="I32" s="226"/>
      <c r="J32" s="226"/>
      <c r="K32" s="226"/>
      <c r="L32" s="226"/>
      <c r="M32" s="226"/>
      <c r="N32" s="226"/>
      <c r="O32" s="225"/>
      <c r="P32" s="225"/>
      <c r="Q32" s="225"/>
      <c r="R32" s="225"/>
      <c r="S32" s="225"/>
      <c r="T32" s="225"/>
      <c r="U32" s="225"/>
      <c r="V32" s="225"/>
      <c r="W32" s="225"/>
      <c r="X32" s="225"/>
      <c r="Y32" s="225"/>
      <c r="Z32" s="225"/>
      <c r="AA32" s="225"/>
      <c r="AB32" s="225"/>
      <c r="AC32" s="225"/>
      <c r="AD32" s="225"/>
      <c r="AE32" s="225"/>
      <c r="AF32" s="225"/>
      <c r="AG32" s="225"/>
      <c r="AH32" s="225"/>
      <c r="AI32" s="225"/>
      <c r="AJ32" s="76"/>
      <c r="AK32" s="76"/>
      <c r="AL32" s="76"/>
      <c r="AM32" s="76"/>
      <c r="AN32" s="76"/>
      <c r="AO32" s="76"/>
      <c r="AP32" s="77"/>
    </row>
  </sheetData>
  <sheetProtection algorithmName="SHA-512" hashValue="kYZnrqnaySObF1QBvHqCaV9EdjE8ENVknZ5w0jWosHSdTvVCuFD2NYF3XNhGvprDNrofC2YmXdt3M15e7dMr4g==" saltValue="pFIvbX8X9UaLBh7hUWMxQg==" spinCount="100000" sheet="1" formatCells="0" formatColumns="0" formatRows="0" selectLockedCells="1"/>
  <mergeCells count="42">
    <mergeCell ref="AA10:AG11"/>
    <mergeCell ref="AH10:AQ11"/>
    <mergeCell ref="W10:Z11"/>
    <mergeCell ref="B17:AQ18"/>
    <mergeCell ref="B13:AQ14"/>
    <mergeCell ref="R16:T16"/>
    <mergeCell ref="M16:Q16"/>
    <mergeCell ref="C16:H16"/>
    <mergeCell ref="I16:J16"/>
    <mergeCell ref="K16:L16"/>
    <mergeCell ref="U16:AQ16"/>
    <mergeCell ref="AA8:AQ9"/>
    <mergeCell ref="W8:Z9"/>
    <mergeCell ref="AO3:AP3"/>
    <mergeCell ref="AL3:AM3"/>
    <mergeCell ref="W6:Z7"/>
    <mergeCell ref="AA6:AQ7"/>
    <mergeCell ref="AI3:AJ3"/>
    <mergeCell ref="AG3:AH3"/>
    <mergeCell ref="P30:T30"/>
    <mergeCell ref="P29:T29"/>
    <mergeCell ref="P28:T28"/>
    <mergeCell ref="B22:N22"/>
    <mergeCell ref="O22:AQ22"/>
    <mergeCell ref="U28:AP28"/>
    <mergeCell ref="B28:N31"/>
    <mergeCell ref="P31:T31"/>
    <mergeCell ref="U31:AN31"/>
    <mergeCell ref="U30:AP30"/>
    <mergeCell ref="U29:AP29"/>
    <mergeCell ref="B25:N27"/>
    <mergeCell ref="O25:AQ27"/>
    <mergeCell ref="D20:AP20"/>
    <mergeCell ref="B23:N23"/>
    <mergeCell ref="B24:N24"/>
    <mergeCell ref="P24:T24"/>
    <mergeCell ref="AC24:AD24"/>
    <mergeCell ref="AA24:AB24"/>
    <mergeCell ref="Y24:Z24"/>
    <mergeCell ref="U24:V24"/>
    <mergeCell ref="W24:X24"/>
    <mergeCell ref="O23:AQ23"/>
  </mergeCells>
  <phoneticPr fontId="54"/>
  <printOptions horizontalCentered="1"/>
  <pageMargins left="0.23622047244094491" right="0.23622047244094491" top="0.74803149606299213" bottom="0.74803149606299213" header="0.31496062992125984" footer="0.31496062992125984"/>
  <pageSetup paperSize="9" orientation="portrait" blackAndWhite="1"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tabColor theme="6" tint="0.39997558519241921"/>
  </sheetPr>
  <dimension ref="A1:AU39"/>
  <sheetViews>
    <sheetView showZeros="0" view="pageBreakPreview" zoomScaleNormal="100" zoomScaleSheetLayoutView="100" workbookViewId="0">
      <selection activeCell="AI3" sqref="AI3:AJ3"/>
    </sheetView>
  </sheetViews>
  <sheetFormatPr defaultColWidth="2.125" defaultRowHeight="15" customHeight="1"/>
  <cols>
    <col min="1" max="38" width="2.125" style="40"/>
    <col min="39" max="45" width="2.125" style="41"/>
    <col min="46" max="47" width="10.375" style="40" customWidth="1"/>
    <col min="48" max="16384" width="2.125" style="40"/>
  </cols>
  <sheetData>
    <row r="1" spans="1:47" ht="15" customHeight="1">
      <c r="A1" s="39"/>
      <c r="B1" s="98" t="s">
        <v>2240</v>
      </c>
      <c r="C1" s="225"/>
    </row>
    <row r="2" spans="1:47" ht="15" customHeight="1">
      <c r="B2" s="225"/>
      <c r="C2" s="225"/>
    </row>
    <row r="3" spans="1:47" ht="15" customHeight="1">
      <c r="AG3" s="852" t="s">
        <v>2362</v>
      </c>
      <c r="AH3" s="852"/>
      <c r="AI3" s="850"/>
      <c r="AJ3" s="850"/>
      <c r="AK3" s="233" t="s">
        <v>2216</v>
      </c>
      <c r="AL3" s="850"/>
      <c r="AM3" s="850"/>
      <c r="AN3" s="233" t="s">
        <v>2217</v>
      </c>
      <c r="AO3" s="849"/>
      <c r="AP3" s="849"/>
      <c r="AQ3" s="233" t="s">
        <v>2218</v>
      </c>
      <c r="AT3" s="43"/>
      <c r="AU3" s="40" t="s">
        <v>2215</v>
      </c>
    </row>
    <row r="4" spans="1:47" ht="15" customHeight="1">
      <c r="B4" s="40" t="s">
        <v>2219</v>
      </c>
      <c r="AF4" s="62"/>
      <c r="AG4" s="62"/>
      <c r="AH4" s="62"/>
      <c r="AI4" s="62"/>
      <c r="AJ4" s="233"/>
      <c r="AK4" s="233"/>
      <c r="AM4" s="40"/>
      <c r="AN4" s="40"/>
      <c r="AO4" s="233"/>
      <c r="AP4" s="233"/>
    </row>
    <row r="5" spans="1:47" ht="15" customHeight="1">
      <c r="B5" s="40" t="s">
        <v>2241</v>
      </c>
      <c r="W5" s="40" t="s">
        <v>2242</v>
      </c>
      <c r="AL5" s="44"/>
      <c r="AM5" s="44"/>
      <c r="AN5" s="44"/>
      <c r="AO5" s="44"/>
      <c r="AP5" s="44"/>
    </row>
    <row r="6" spans="1:47" ht="15" customHeight="1">
      <c r="W6" s="830" t="str">
        <f>第5号様式!W6</f>
        <v>住　　所</v>
      </c>
      <c r="X6" s="830"/>
      <c r="Y6" s="830"/>
      <c r="Z6" s="830"/>
      <c r="AA6" s="888">
        <f>'第1号(交付申請) '!AA7</f>
        <v>0</v>
      </c>
      <c r="AB6" s="888"/>
      <c r="AC6" s="888"/>
      <c r="AD6" s="888"/>
      <c r="AE6" s="888"/>
      <c r="AF6" s="888"/>
      <c r="AG6" s="888"/>
      <c r="AH6" s="888"/>
      <c r="AI6" s="888"/>
      <c r="AJ6" s="888"/>
      <c r="AK6" s="888"/>
      <c r="AL6" s="888"/>
      <c r="AM6" s="888"/>
      <c r="AN6" s="888"/>
      <c r="AO6" s="888"/>
      <c r="AP6" s="888"/>
      <c r="AQ6" s="888"/>
    </row>
    <row r="7" spans="1:47" ht="15" customHeight="1">
      <c r="B7" s="40" t="s">
        <v>2243</v>
      </c>
      <c r="W7" s="830"/>
      <c r="X7" s="830"/>
      <c r="Y7" s="830"/>
      <c r="Z7" s="830"/>
      <c r="AA7" s="888"/>
      <c r="AB7" s="888"/>
      <c r="AC7" s="888"/>
      <c r="AD7" s="888"/>
      <c r="AE7" s="888"/>
      <c r="AF7" s="888"/>
      <c r="AG7" s="888"/>
      <c r="AH7" s="888"/>
      <c r="AI7" s="888"/>
      <c r="AJ7" s="888"/>
      <c r="AK7" s="888"/>
      <c r="AL7" s="888"/>
      <c r="AM7" s="888"/>
      <c r="AN7" s="888"/>
      <c r="AO7" s="888"/>
      <c r="AP7" s="888"/>
      <c r="AQ7" s="888"/>
    </row>
    <row r="8" spans="1:47" ht="15" customHeight="1">
      <c r="H8" s="225"/>
      <c r="I8" s="225"/>
      <c r="J8" s="225"/>
      <c r="K8" s="225"/>
      <c r="L8" s="225"/>
      <c r="M8" s="225"/>
      <c r="N8" s="225"/>
      <c r="O8" s="225"/>
      <c r="P8" s="225"/>
      <c r="Q8" s="225"/>
      <c r="R8" s="225"/>
      <c r="S8" s="225"/>
      <c r="W8" s="830" t="str">
        <f>第5号様式!W8</f>
        <v>名　　称</v>
      </c>
      <c r="X8" s="830"/>
      <c r="Y8" s="830"/>
      <c r="Z8" s="830"/>
      <c r="AA8" s="888" t="str">
        <f>'第1号(交付申請) '!AA9</f>
        <v/>
      </c>
      <c r="AB8" s="888"/>
      <c r="AC8" s="888"/>
      <c r="AD8" s="888"/>
      <c r="AE8" s="888"/>
      <c r="AF8" s="888"/>
      <c r="AG8" s="888"/>
      <c r="AH8" s="888"/>
      <c r="AI8" s="888"/>
      <c r="AJ8" s="888"/>
      <c r="AK8" s="888"/>
      <c r="AL8" s="888"/>
      <c r="AM8" s="888"/>
      <c r="AN8" s="888"/>
      <c r="AO8" s="888"/>
      <c r="AP8" s="888"/>
      <c r="AQ8" s="888"/>
    </row>
    <row r="9" spans="1:47" ht="15" customHeight="1">
      <c r="F9" s="225"/>
      <c r="G9" s="225"/>
      <c r="H9" s="225"/>
      <c r="I9" s="225"/>
      <c r="J9" s="225"/>
      <c r="K9" s="225"/>
      <c r="L9" s="225"/>
      <c r="M9" s="225"/>
      <c r="N9" s="225"/>
      <c r="O9" s="225"/>
      <c r="P9" s="225"/>
      <c r="Q9" s="225"/>
      <c r="R9" s="225"/>
      <c r="S9" s="225"/>
      <c r="W9" s="830"/>
      <c r="X9" s="830"/>
      <c r="Y9" s="830"/>
      <c r="Z9" s="830"/>
      <c r="AA9" s="888"/>
      <c r="AB9" s="888"/>
      <c r="AC9" s="888"/>
      <c r="AD9" s="888"/>
      <c r="AE9" s="888"/>
      <c r="AF9" s="888"/>
      <c r="AG9" s="888"/>
      <c r="AH9" s="888"/>
      <c r="AI9" s="888"/>
      <c r="AJ9" s="888"/>
      <c r="AK9" s="888"/>
      <c r="AL9" s="888"/>
      <c r="AM9" s="888"/>
      <c r="AN9" s="888"/>
      <c r="AO9" s="888"/>
      <c r="AP9" s="888"/>
      <c r="AQ9" s="888"/>
    </row>
    <row r="10" spans="1:47" ht="15" customHeight="1">
      <c r="W10" s="853" t="str">
        <f>第5号様式!W10</f>
        <v>代表者の職・氏名</v>
      </c>
      <c r="X10" s="853"/>
      <c r="Y10" s="853"/>
      <c r="Z10" s="853"/>
      <c r="AA10" s="888" t="str">
        <f>'第1号(交付申請) '!AA11</f>
        <v/>
      </c>
      <c r="AB10" s="888"/>
      <c r="AC10" s="888"/>
      <c r="AD10" s="888"/>
      <c r="AE10" s="888"/>
      <c r="AF10" s="888"/>
      <c r="AG10" s="888"/>
      <c r="AH10" s="888" t="str">
        <f>'第1号(交付申請) '!AH11</f>
        <v/>
      </c>
      <c r="AI10" s="888"/>
      <c r="AJ10" s="888"/>
      <c r="AK10" s="888"/>
      <c r="AL10" s="888"/>
      <c r="AM10" s="888"/>
      <c r="AN10" s="888"/>
      <c r="AO10" s="888"/>
      <c r="AP10" s="888"/>
      <c r="AQ10" s="888"/>
    </row>
    <row r="11" spans="1:47" ht="15" customHeight="1">
      <c r="W11" s="853"/>
      <c r="X11" s="853"/>
      <c r="Y11" s="853"/>
      <c r="Z11" s="853"/>
      <c r="AA11" s="888"/>
      <c r="AB11" s="888"/>
      <c r="AC11" s="888"/>
      <c r="AD11" s="888"/>
      <c r="AE11" s="888"/>
      <c r="AF11" s="888"/>
      <c r="AG11" s="888"/>
      <c r="AH11" s="888"/>
      <c r="AI11" s="888"/>
      <c r="AJ11" s="888"/>
      <c r="AK11" s="888"/>
      <c r="AL11" s="888"/>
      <c r="AM11" s="888"/>
      <c r="AN11" s="888"/>
      <c r="AO11" s="888"/>
      <c r="AP11" s="888"/>
      <c r="AQ11" s="888"/>
    </row>
    <row r="12" spans="1:47" ht="15" customHeight="1">
      <c r="W12" s="222"/>
      <c r="X12" s="222"/>
      <c r="Y12" s="222"/>
      <c r="Z12" s="222"/>
      <c r="AA12" s="46"/>
      <c r="AB12" s="46"/>
      <c r="AC12" s="46"/>
      <c r="AD12" s="46"/>
      <c r="AE12" s="46"/>
      <c r="AF12" s="46"/>
      <c r="AG12" s="46"/>
      <c r="AH12" s="46"/>
      <c r="AI12" s="46"/>
      <c r="AJ12" s="46"/>
      <c r="AK12" s="46"/>
      <c r="AL12" s="46"/>
      <c r="AM12" s="46"/>
      <c r="AN12" s="46"/>
      <c r="AO12" s="46"/>
      <c r="AP12" s="46"/>
      <c r="AQ12" s="46"/>
    </row>
    <row r="13" spans="1:47" ht="15" customHeight="1">
      <c r="B13" s="855" t="s">
        <v>2244</v>
      </c>
      <c r="C13" s="855"/>
      <c r="D13" s="855"/>
      <c r="E13" s="855"/>
      <c r="F13" s="855"/>
      <c r="G13" s="855"/>
      <c r="H13" s="855"/>
      <c r="I13" s="855"/>
      <c r="J13" s="855"/>
      <c r="K13" s="855"/>
      <c r="L13" s="855"/>
      <c r="M13" s="855"/>
      <c r="N13" s="855"/>
      <c r="O13" s="855"/>
      <c r="P13" s="855"/>
      <c r="Q13" s="855"/>
      <c r="R13" s="855"/>
      <c r="S13" s="855"/>
      <c r="T13" s="855"/>
      <c r="U13" s="855"/>
      <c r="V13" s="855"/>
      <c r="W13" s="855"/>
      <c r="X13" s="855"/>
      <c r="Y13" s="855"/>
      <c r="Z13" s="855"/>
      <c r="AA13" s="855"/>
      <c r="AB13" s="855"/>
      <c r="AC13" s="855"/>
      <c r="AD13" s="855"/>
      <c r="AE13" s="855"/>
      <c r="AF13" s="855"/>
      <c r="AG13" s="855"/>
      <c r="AH13" s="855"/>
      <c r="AI13" s="855"/>
      <c r="AJ13" s="855"/>
      <c r="AK13" s="855"/>
      <c r="AL13" s="855"/>
      <c r="AM13" s="855"/>
      <c r="AN13" s="855"/>
      <c r="AO13" s="855"/>
      <c r="AP13" s="855"/>
      <c r="AQ13" s="855"/>
    </row>
    <row r="14" spans="1:47" ht="15" customHeight="1">
      <c r="B14" s="855"/>
      <c r="C14" s="855"/>
      <c r="D14" s="855"/>
      <c r="E14" s="855"/>
      <c r="F14" s="855"/>
      <c r="G14" s="855"/>
      <c r="H14" s="855"/>
      <c r="I14" s="855"/>
      <c r="J14" s="855"/>
      <c r="K14" s="855"/>
      <c r="L14" s="855"/>
      <c r="M14" s="855"/>
      <c r="N14" s="855"/>
      <c r="O14" s="855"/>
      <c r="P14" s="855"/>
      <c r="Q14" s="855"/>
      <c r="R14" s="855"/>
      <c r="S14" s="855"/>
      <c r="T14" s="855"/>
      <c r="U14" s="855"/>
      <c r="V14" s="855"/>
      <c r="W14" s="855"/>
      <c r="X14" s="855"/>
      <c r="Y14" s="855"/>
      <c r="Z14" s="855"/>
      <c r="AA14" s="855"/>
      <c r="AB14" s="855"/>
      <c r="AC14" s="855"/>
      <c r="AD14" s="855"/>
      <c r="AE14" s="855"/>
      <c r="AF14" s="855"/>
      <c r="AG14" s="855"/>
      <c r="AH14" s="855"/>
      <c r="AI14" s="855"/>
      <c r="AJ14" s="855"/>
      <c r="AK14" s="855"/>
      <c r="AL14" s="855"/>
      <c r="AM14" s="855"/>
      <c r="AN14" s="855"/>
      <c r="AO14" s="855"/>
      <c r="AP14" s="855"/>
      <c r="AQ14" s="855"/>
    </row>
    <row r="15" spans="1:47" ht="15" customHeight="1">
      <c r="B15" s="224"/>
      <c r="C15" s="224"/>
      <c r="D15" s="224"/>
      <c r="E15" s="224"/>
      <c r="F15" s="224"/>
      <c r="G15" s="224"/>
      <c r="H15" s="224"/>
      <c r="I15" s="224"/>
      <c r="J15" s="224"/>
      <c r="M15" s="224"/>
      <c r="N15" s="224"/>
      <c r="O15" s="224"/>
      <c r="W15" s="224"/>
      <c r="X15" s="224"/>
      <c r="Y15" s="224"/>
      <c r="Z15" s="224"/>
      <c r="AA15" s="224"/>
      <c r="AB15" s="224"/>
      <c r="AC15" s="224"/>
      <c r="AD15" s="224"/>
      <c r="AE15" s="224"/>
      <c r="AF15" s="224"/>
      <c r="AG15" s="224"/>
      <c r="AH15" s="224"/>
      <c r="AI15" s="224"/>
      <c r="AJ15" s="224"/>
      <c r="AK15" s="224"/>
      <c r="AL15" s="224"/>
      <c r="AM15" s="224"/>
      <c r="AN15" s="224"/>
      <c r="AO15" s="224"/>
      <c r="AP15" s="224"/>
      <c r="AQ15" s="224"/>
    </row>
    <row r="16" spans="1:47" ht="15" customHeight="1">
      <c r="C16" s="858" t="str">
        <f>IF(基本情報!E33="","",基本情報!E33)</f>
        <v/>
      </c>
      <c r="D16" s="858"/>
      <c r="E16" s="858"/>
      <c r="F16" s="858"/>
      <c r="G16" s="858"/>
      <c r="H16" s="858"/>
      <c r="I16" s="857" t="s">
        <v>2225</v>
      </c>
      <c r="J16" s="857"/>
      <c r="K16" s="859" t="str">
        <f>基本情報!E34</f>
        <v/>
      </c>
      <c r="L16" s="859"/>
      <c r="M16" s="857" t="s">
        <v>2226</v>
      </c>
      <c r="N16" s="857"/>
      <c r="O16" s="857"/>
      <c r="P16" s="857"/>
      <c r="Q16" s="857"/>
      <c r="R16" s="857"/>
      <c r="S16" s="889">
        <f>基本情報!E35</f>
        <v>0</v>
      </c>
      <c r="T16" s="889"/>
      <c r="U16" s="889"/>
      <c r="V16" s="860" t="s">
        <v>2245</v>
      </c>
      <c r="W16" s="860"/>
      <c r="X16" s="860"/>
      <c r="Y16" s="860"/>
      <c r="Z16" s="860"/>
      <c r="AA16" s="860"/>
      <c r="AB16" s="860"/>
      <c r="AC16" s="860"/>
      <c r="AD16" s="860"/>
      <c r="AE16" s="860"/>
      <c r="AF16" s="860"/>
      <c r="AG16" s="860"/>
      <c r="AH16" s="860"/>
      <c r="AI16" s="860"/>
      <c r="AJ16" s="860"/>
      <c r="AK16" s="860"/>
      <c r="AL16" s="860"/>
      <c r="AM16" s="860"/>
      <c r="AN16" s="860"/>
      <c r="AO16" s="860"/>
      <c r="AP16" s="860"/>
      <c r="AQ16" s="860"/>
      <c r="AT16" s="45" t="s">
        <v>2246</v>
      </c>
    </row>
    <row r="17" spans="2:43" ht="15" customHeight="1">
      <c r="B17" s="854" t="s">
        <v>2538</v>
      </c>
      <c r="C17" s="854"/>
      <c r="D17" s="854"/>
      <c r="E17" s="854"/>
      <c r="F17" s="854"/>
      <c r="G17" s="854"/>
      <c r="H17" s="854"/>
      <c r="I17" s="854"/>
      <c r="J17" s="854"/>
      <c r="K17" s="854"/>
      <c r="L17" s="854"/>
      <c r="M17" s="854"/>
      <c r="N17" s="854"/>
      <c r="O17" s="854"/>
      <c r="P17" s="854"/>
      <c r="Q17" s="854"/>
      <c r="R17" s="854"/>
      <c r="S17" s="854"/>
      <c r="T17" s="854"/>
      <c r="U17" s="854"/>
      <c r="V17" s="854"/>
      <c r="W17" s="854"/>
      <c r="X17" s="854"/>
      <c r="Y17" s="854"/>
      <c r="Z17" s="854"/>
      <c r="AA17" s="854"/>
      <c r="AB17" s="854"/>
      <c r="AC17" s="854"/>
      <c r="AD17" s="854"/>
      <c r="AE17" s="854"/>
      <c r="AF17" s="854"/>
      <c r="AG17" s="854"/>
      <c r="AH17" s="854"/>
      <c r="AI17" s="854"/>
      <c r="AJ17" s="854"/>
      <c r="AK17" s="854"/>
      <c r="AL17" s="854"/>
      <c r="AM17" s="854"/>
      <c r="AN17" s="854"/>
      <c r="AO17" s="854"/>
      <c r="AP17" s="854"/>
      <c r="AQ17" s="854"/>
    </row>
    <row r="18" spans="2:43" ht="15" customHeight="1">
      <c r="B18" s="854"/>
      <c r="C18" s="854"/>
      <c r="D18" s="854"/>
      <c r="E18" s="854"/>
      <c r="F18" s="854"/>
      <c r="G18" s="854"/>
      <c r="H18" s="854"/>
      <c r="I18" s="854"/>
      <c r="J18" s="854"/>
      <c r="K18" s="854"/>
      <c r="L18" s="854"/>
      <c r="M18" s="854"/>
      <c r="N18" s="854"/>
      <c r="O18" s="854"/>
      <c r="P18" s="854"/>
      <c r="Q18" s="854"/>
      <c r="R18" s="854"/>
      <c r="S18" s="854"/>
      <c r="T18" s="854"/>
      <c r="U18" s="854"/>
      <c r="V18" s="854"/>
      <c r="W18" s="854"/>
      <c r="X18" s="854"/>
      <c r="Y18" s="854"/>
      <c r="Z18" s="854"/>
      <c r="AA18" s="854"/>
      <c r="AB18" s="854"/>
      <c r="AC18" s="854"/>
      <c r="AD18" s="854"/>
      <c r="AE18" s="854"/>
      <c r="AF18" s="854"/>
      <c r="AG18" s="854"/>
      <c r="AH18" s="854"/>
      <c r="AI18" s="854"/>
      <c r="AJ18" s="854"/>
      <c r="AK18" s="854"/>
      <c r="AL18" s="854"/>
      <c r="AM18" s="854"/>
      <c r="AN18" s="854"/>
      <c r="AO18" s="854"/>
      <c r="AP18" s="854"/>
      <c r="AQ18" s="854"/>
    </row>
    <row r="19" spans="2:43" ht="15" customHeight="1">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row>
    <row r="20" spans="2:43" ht="15" customHeight="1">
      <c r="D20" s="811" t="s">
        <v>2229</v>
      </c>
      <c r="E20" s="811"/>
      <c r="F20" s="811"/>
      <c r="G20" s="811"/>
      <c r="H20" s="811"/>
      <c r="I20" s="811"/>
      <c r="J20" s="811"/>
      <c r="K20" s="811"/>
      <c r="L20" s="811"/>
      <c r="M20" s="811"/>
      <c r="N20" s="811"/>
      <c r="O20" s="811"/>
      <c r="P20" s="811"/>
      <c r="Q20" s="811"/>
      <c r="R20" s="811"/>
      <c r="S20" s="811"/>
      <c r="T20" s="811"/>
      <c r="U20" s="811"/>
      <c r="V20" s="811"/>
      <c r="W20" s="811"/>
      <c r="X20" s="811"/>
      <c r="Y20" s="811"/>
      <c r="Z20" s="811"/>
      <c r="AA20" s="811"/>
      <c r="AB20" s="811"/>
      <c r="AC20" s="811"/>
      <c r="AD20" s="811"/>
      <c r="AE20" s="811"/>
      <c r="AF20" s="811"/>
      <c r="AG20" s="811"/>
      <c r="AH20" s="811"/>
      <c r="AI20" s="811"/>
      <c r="AJ20" s="811"/>
      <c r="AK20" s="811"/>
      <c r="AL20" s="811"/>
      <c r="AM20" s="811"/>
      <c r="AN20" s="811"/>
      <c r="AO20" s="811"/>
      <c r="AP20" s="811"/>
    </row>
    <row r="21" spans="2:43" ht="15" customHeight="1">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row>
    <row r="22" spans="2:43" ht="30" customHeight="1">
      <c r="B22" s="824" t="s">
        <v>2125</v>
      </c>
      <c r="C22" s="824"/>
      <c r="D22" s="824"/>
      <c r="E22" s="824"/>
      <c r="F22" s="824"/>
      <c r="G22" s="824"/>
      <c r="H22" s="824"/>
      <c r="I22" s="824"/>
      <c r="J22" s="824"/>
      <c r="K22" s="824"/>
      <c r="L22" s="824"/>
      <c r="M22" s="824"/>
      <c r="N22" s="824"/>
      <c r="O22" s="825">
        <f>'第1号(交付申請) '!O22</f>
        <v>0</v>
      </c>
      <c r="P22" s="826"/>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826"/>
      <c r="AN22" s="826"/>
      <c r="AO22" s="826"/>
      <c r="AP22" s="826"/>
      <c r="AQ22" s="827"/>
    </row>
    <row r="23" spans="2:43" ht="30" customHeight="1">
      <c r="B23" s="812" t="s">
        <v>2230</v>
      </c>
      <c r="C23" s="813"/>
      <c r="D23" s="813"/>
      <c r="E23" s="813"/>
      <c r="F23" s="813"/>
      <c r="G23" s="813"/>
      <c r="H23" s="813"/>
      <c r="I23" s="813"/>
      <c r="J23" s="813"/>
      <c r="K23" s="813"/>
      <c r="L23" s="813"/>
      <c r="M23" s="813"/>
      <c r="N23" s="814"/>
      <c r="O23" s="819">
        <f>基本情報!E36</f>
        <v>0</v>
      </c>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1"/>
    </row>
    <row r="24" spans="2:43" ht="30" customHeight="1">
      <c r="B24" s="812" t="s">
        <v>2355</v>
      </c>
      <c r="C24" s="813"/>
      <c r="D24" s="813"/>
      <c r="E24" s="813"/>
      <c r="F24" s="813"/>
      <c r="G24" s="813"/>
      <c r="H24" s="813"/>
      <c r="I24" s="813"/>
      <c r="J24" s="813"/>
      <c r="K24" s="813"/>
      <c r="L24" s="813"/>
      <c r="M24" s="813"/>
      <c r="N24" s="814"/>
      <c r="O24" s="884" t="s">
        <v>2248</v>
      </c>
      <c r="P24" s="885"/>
      <c r="Q24" s="885"/>
      <c r="R24" s="885"/>
      <c r="S24" s="863"/>
      <c r="T24" s="863"/>
      <c r="U24" s="863"/>
      <c r="V24" s="863"/>
      <c r="W24" s="863"/>
      <c r="X24" s="863"/>
      <c r="Y24" s="863"/>
      <c r="Z24" s="863"/>
      <c r="AA24" s="863"/>
      <c r="AB24" s="863"/>
      <c r="AC24" s="863"/>
      <c r="AD24" s="863"/>
      <c r="AE24" s="863"/>
      <c r="AF24" s="863"/>
      <c r="AG24" s="863"/>
      <c r="AH24" s="863"/>
      <c r="AI24" s="863"/>
      <c r="AJ24" s="863"/>
      <c r="AK24" s="863"/>
      <c r="AL24" s="863"/>
      <c r="AM24" s="863"/>
      <c r="AN24" s="863"/>
      <c r="AO24" s="863"/>
      <c r="AP24" s="863"/>
      <c r="AQ24" s="864"/>
    </row>
    <row r="25" spans="2:43" ht="30" customHeight="1">
      <c r="B25" s="829"/>
      <c r="C25" s="830"/>
      <c r="D25" s="830"/>
      <c r="E25" s="830"/>
      <c r="F25" s="830"/>
      <c r="G25" s="830"/>
      <c r="H25" s="830"/>
      <c r="I25" s="830"/>
      <c r="J25" s="830"/>
      <c r="K25" s="830"/>
      <c r="L25" s="830"/>
      <c r="M25" s="830"/>
      <c r="N25" s="831"/>
      <c r="O25" s="886" t="s">
        <v>2223</v>
      </c>
      <c r="P25" s="887"/>
      <c r="Q25" s="887"/>
      <c r="R25" s="887"/>
      <c r="S25" s="876"/>
      <c r="T25" s="876"/>
      <c r="U25" s="876"/>
      <c r="V25" s="876"/>
      <c r="W25" s="876"/>
      <c r="X25" s="876"/>
      <c r="Y25" s="876"/>
      <c r="Z25" s="876"/>
      <c r="AA25" s="876"/>
      <c r="AB25" s="876"/>
      <c r="AC25" s="876"/>
      <c r="AD25" s="876"/>
      <c r="AE25" s="876"/>
      <c r="AF25" s="876"/>
      <c r="AG25" s="876"/>
      <c r="AH25" s="876"/>
      <c r="AI25" s="876"/>
      <c r="AJ25" s="876"/>
      <c r="AK25" s="876"/>
      <c r="AL25" s="876"/>
      <c r="AM25" s="876"/>
      <c r="AN25" s="876"/>
      <c r="AO25" s="876"/>
      <c r="AP25" s="876"/>
      <c r="AQ25" s="877"/>
    </row>
    <row r="26" spans="2:43" ht="30" customHeight="1">
      <c r="B26" s="832"/>
      <c r="C26" s="833"/>
      <c r="D26" s="833"/>
      <c r="E26" s="833"/>
      <c r="F26" s="833"/>
      <c r="G26" s="833"/>
      <c r="H26" s="833"/>
      <c r="I26" s="833"/>
      <c r="J26" s="833"/>
      <c r="K26" s="833"/>
      <c r="L26" s="833"/>
      <c r="M26" s="833"/>
      <c r="N26" s="834"/>
      <c r="O26" s="874" t="s">
        <v>2212</v>
      </c>
      <c r="P26" s="875"/>
      <c r="Q26" s="875"/>
      <c r="R26" s="875"/>
      <c r="S26" s="872"/>
      <c r="T26" s="872"/>
      <c r="U26" s="872"/>
      <c r="V26" s="872"/>
      <c r="W26" s="872"/>
      <c r="X26" s="872"/>
      <c r="Y26" s="872"/>
      <c r="Z26" s="872"/>
      <c r="AA26" s="872"/>
      <c r="AB26" s="872"/>
      <c r="AC26" s="872"/>
      <c r="AD26" s="872"/>
      <c r="AE26" s="872"/>
      <c r="AF26" s="872"/>
      <c r="AG26" s="872"/>
      <c r="AH26" s="872"/>
      <c r="AI26" s="872"/>
      <c r="AJ26" s="872"/>
      <c r="AK26" s="872"/>
      <c r="AL26" s="872"/>
      <c r="AM26" s="872"/>
      <c r="AN26" s="872"/>
      <c r="AO26" s="872"/>
      <c r="AP26" s="872"/>
      <c r="AQ26" s="873"/>
    </row>
    <row r="27" spans="2:43" ht="30" customHeight="1">
      <c r="B27" s="812" t="s">
        <v>2247</v>
      </c>
      <c r="C27" s="813"/>
      <c r="D27" s="813"/>
      <c r="E27" s="813"/>
      <c r="F27" s="813"/>
      <c r="G27" s="813"/>
      <c r="H27" s="813"/>
      <c r="I27" s="813"/>
      <c r="J27" s="813"/>
      <c r="K27" s="813"/>
      <c r="L27" s="813"/>
      <c r="M27" s="813"/>
      <c r="N27" s="814"/>
      <c r="O27" s="884" t="s">
        <v>2248</v>
      </c>
      <c r="P27" s="885"/>
      <c r="Q27" s="885"/>
      <c r="R27" s="885"/>
      <c r="S27" s="863"/>
      <c r="T27" s="863"/>
      <c r="U27" s="863"/>
      <c r="V27" s="863"/>
      <c r="W27" s="863"/>
      <c r="X27" s="863"/>
      <c r="Y27" s="863"/>
      <c r="Z27" s="863"/>
      <c r="AA27" s="863"/>
      <c r="AB27" s="863"/>
      <c r="AC27" s="863"/>
      <c r="AD27" s="863"/>
      <c r="AE27" s="863"/>
      <c r="AF27" s="863"/>
      <c r="AG27" s="863"/>
      <c r="AH27" s="863"/>
      <c r="AI27" s="863"/>
      <c r="AJ27" s="863"/>
      <c r="AK27" s="863"/>
      <c r="AL27" s="863"/>
      <c r="AM27" s="863"/>
      <c r="AN27" s="863"/>
      <c r="AO27" s="863"/>
      <c r="AP27" s="863"/>
      <c r="AQ27" s="864"/>
    </row>
    <row r="28" spans="2:43" ht="30" customHeight="1">
      <c r="B28" s="829"/>
      <c r="C28" s="830"/>
      <c r="D28" s="830"/>
      <c r="E28" s="830"/>
      <c r="F28" s="830"/>
      <c r="G28" s="830"/>
      <c r="H28" s="830"/>
      <c r="I28" s="830"/>
      <c r="J28" s="830"/>
      <c r="K28" s="830"/>
      <c r="L28" s="830"/>
      <c r="M28" s="830"/>
      <c r="N28" s="831"/>
      <c r="O28" s="886" t="s">
        <v>2223</v>
      </c>
      <c r="P28" s="887"/>
      <c r="Q28" s="887"/>
      <c r="R28" s="887"/>
      <c r="S28" s="876"/>
      <c r="T28" s="876"/>
      <c r="U28" s="876"/>
      <c r="V28" s="876"/>
      <c r="W28" s="876"/>
      <c r="X28" s="876"/>
      <c r="Y28" s="876"/>
      <c r="Z28" s="876"/>
      <c r="AA28" s="876"/>
      <c r="AB28" s="876"/>
      <c r="AC28" s="876"/>
      <c r="AD28" s="876"/>
      <c r="AE28" s="876"/>
      <c r="AF28" s="876"/>
      <c r="AG28" s="876"/>
      <c r="AH28" s="876"/>
      <c r="AI28" s="876"/>
      <c r="AJ28" s="876"/>
      <c r="AK28" s="876"/>
      <c r="AL28" s="876"/>
      <c r="AM28" s="876"/>
      <c r="AN28" s="876"/>
      <c r="AO28" s="876"/>
      <c r="AP28" s="876"/>
      <c r="AQ28" s="877"/>
    </row>
    <row r="29" spans="2:43" ht="30" customHeight="1">
      <c r="B29" s="832"/>
      <c r="C29" s="833"/>
      <c r="D29" s="833"/>
      <c r="E29" s="833"/>
      <c r="F29" s="833"/>
      <c r="G29" s="833"/>
      <c r="H29" s="833"/>
      <c r="I29" s="833"/>
      <c r="J29" s="833"/>
      <c r="K29" s="833"/>
      <c r="L29" s="833"/>
      <c r="M29" s="833"/>
      <c r="N29" s="834"/>
      <c r="O29" s="874" t="s">
        <v>2212</v>
      </c>
      <c r="P29" s="875"/>
      <c r="Q29" s="875"/>
      <c r="R29" s="875"/>
      <c r="S29" s="872"/>
      <c r="T29" s="872"/>
      <c r="U29" s="872"/>
      <c r="V29" s="872"/>
      <c r="W29" s="872"/>
      <c r="X29" s="872"/>
      <c r="Y29" s="872"/>
      <c r="Z29" s="872"/>
      <c r="AA29" s="872"/>
      <c r="AB29" s="872"/>
      <c r="AC29" s="872"/>
      <c r="AD29" s="872"/>
      <c r="AE29" s="872"/>
      <c r="AF29" s="872"/>
      <c r="AG29" s="872"/>
      <c r="AH29" s="872"/>
      <c r="AI29" s="872"/>
      <c r="AJ29" s="872"/>
      <c r="AK29" s="872"/>
      <c r="AL29" s="872"/>
      <c r="AM29" s="872"/>
      <c r="AN29" s="872"/>
      <c r="AO29" s="872"/>
      <c r="AP29" s="872"/>
      <c r="AQ29" s="873"/>
    </row>
    <row r="30" spans="2:43" ht="15" customHeight="1">
      <c r="B30" s="829" t="s">
        <v>2249</v>
      </c>
      <c r="C30" s="830"/>
      <c r="D30" s="830"/>
      <c r="E30" s="830"/>
      <c r="F30" s="830"/>
      <c r="G30" s="830"/>
      <c r="H30" s="830"/>
      <c r="I30" s="830"/>
      <c r="J30" s="830"/>
      <c r="K30" s="830"/>
      <c r="L30" s="830"/>
      <c r="M30" s="830"/>
      <c r="N30" s="831"/>
      <c r="O30" s="866"/>
      <c r="P30" s="867"/>
      <c r="Q30" s="867"/>
      <c r="R30" s="867"/>
      <c r="S30" s="867"/>
      <c r="T30" s="867"/>
      <c r="U30" s="867"/>
      <c r="V30" s="867"/>
      <c r="W30" s="867"/>
      <c r="X30" s="867"/>
      <c r="Y30" s="867"/>
      <c r="Z30" s="867"/>
      <c r="AA30" s="867"/>
      <c r="AB30" s="867"/>
      <c r="AC30" s="867"/>
      <c r="AD30" s="867"/>
      <c r="AE30" s="867"/>
      <c r="AF30" s="867"/>
      <c r="AG30" s="867"/>
      <c r="AH30" s="867"/>
      <c r="AI30" s="867"/>
      <c r="AJ30" s="867"/>
      <c r="AK30" s="867"/>
      <c r="AL30" s="867"/>
      <c r="AM30" s="867"/>
      <c r="AN30" s="867"/>
      <c r="AO30" s="867"/>
      <c r="AP30" s="867"/>
      <c r="AQ30" s="868"/>
    </row>
    <row r="31" spans="2:43" ht="15" customHeight="1">
      <c r="B31" s="829"/>
      <c r="C31" s="830"/>
      <c r="D31" s="830"/>
      <c r="E31" s="830"/>
      <c r="F31" s="830"/>
      <c r="G31" s="830"/>
      <c r="H31" s="830"/>
      <c r="I31" s="830"/>
      <c r="J31" s="830"/>
      <c r="K31" s="830"/>
      <c r="L31" s="830"/>
      <c r="M31" s="830"/>
      <c r="N31" s="831"/>
      <c r="O31" s="866"/>
      <c r="P31" s="867"/>
      <c r="Q31" s="867"/>
      <c r="R31" s="867"/>
      <c r="S31" s="867"/>
      <c r="T31" s="867"/>
      <c r="U31" s="867"/>
      <c r="V31" s="867"/>
      <c r="W31" s="867"/>
      <c r="X31" s="867"/>
      <c r="Y31" s="867"/>
      <c r="Z31" s="867"/>
      <c r="AA31" s="867"/>
      <c r="AB31" s="867"/>
      <c r="AC31" s="867"/>
      <c r="AD31" s="867"/>
      <c r="AE31" s="867"/>
      <c r="AF31" s="867"/>
      <c r="AG31" s="867"/>
      <c r="AH31" s="867"/>
      <c r="AI31" s="867"/>
      <c r="AJ31" s="867"/>
      <c r="AK31" s="867"/>
      <c r="AL31" s="867"/>
      <c r="AM31" s="867"/>
      <c r="AN31" s="867"/>
      <c r="AO31" s="867"/>
      <c r="AP31" s="867"/>
      <c r="AQ31" s="868"/>
    </row>
    <row r="32" spans="2:43" ht="15" customHeight="1">
      <c r="B32" s="829"/>
      <c r="C32" s="830"/>
      <c r="D32" s="830"/>
      <c r="E32" s="830"/>
      <c r="F32" s="830"/>
      <c r="G32" s="830"/>
      <c r="H32" s="830"/>
      <c r="I32" s="830"/>
      <c r="J32" s="830"/>
      <c r="K32" s="830"/>
      <c r="L32" s="830"/>
      <c r="M32" s="830"/>
      <c r="N32" s="831"/>
      <c r="O32" s="866"/>
      <c r="P32" s="867"/>
      <c r="Q32" s="867"/>
      <c r="R32" s="867"/>
      <c r="S32" s="867"/>
      <c r="T32" s="867"/>
      <c r="U32" s="867"/>
      <c r="V32" s="867"/>
      <c r="W32" s="867"/>
      <c r="X32" s="867"/>
      <c r="Y32" s="867"/>
      <c r="Z32" s="867"/>
      <c r="AA32" s="867"/>
      <c r="AB32" s="867"/>
      <c r="AC32" s="867"/>
      <c r="AD32" s="867"/>
      <c r="AE32" s="867"/>
      <c r="AF32" s="867"/>
      <c r="AG32" s="867"/>
      <c r="AH32" s="867"/>
      <c r="AI32" s="867"/>
      <c r="AJ32" s="867"/>
      <c r="AK32" s="867"/>
      <c r="AL32" s="867"/>
      <c r="AM32" s="867"/>
      <c r="AN32" s="867"/>
      <c r="AO32" s="867"/>
      <c r="AP32" s="867"/>
      <c r="AQ32" s="868"/>
    </row>
    <row r="33" spans="2:43" ht="15" customHeight="1">
      <c r="B33" s="832"/>
      <c r="C33" s="833"/>
      <c r="D33" s="833"/>
      <c r="E33" s="833"/>
      <c r="F33" s="833"/>
      <c r="G33" s="833"/>
      <c r="H33" s="833"/>
      <c r="I33" s="833"/>
      <c r="J33" s="833"/>
      <c r="K33" s="833"/>
      <c r="L33" s="833"/>
      <c r="M33" s="833"/>
      <c r="N33" s="834"/>
      <c r="O33" s="869"/>
      <c r="P33" s="870"/>
      <c r="Q33" s="870"/>
      <c r="R33" s="870"/>
      <c r="S33" s="870"/>
      <c r="T33" s="870"/>
      <c r="U33" s="870"/>
      <c r="V33" s="870"/>
      <c r="W33" s="870"/>
      <c r="X33" s="870"/>
      <c r="Y33" s="870"/>
      <c r="Z33" s="870"/>
      <c r="AA33" s="870"/>
      <c r="AB33" s="870"/>
      <c r="AC33" s="870"/>
      <c r="AD33" s="870"/>
      <c r="AE33" s="870"/>
      <c r="AF33" s="870"/>
      <c r="AG33" s="870"/>
      <c r="AH33" s="870"/>
      <c r="AI33" s="870"/>
      <c r="AJ33" s="870"/>
      <c r="AK33" s="870"/>
      <c r="AL33" s="870"/>
      <c r="AM33" s="870"/>
      <c r="AN33" s="870"/>
      <c r="AO33" s="870"/>
      <c r="AP33" s="870"/>
      <c r="AQ33" s="871"/>
    </row>
    <row r="34" spans="2:43" ht="30" customHeight="1">
      <c r="B34" s="812" t="s">
        <v>2250</v>
      </c>
      <c r="C34" s="813"/>
      <c r="D34" s="813"/>
      <c r="E34" s="813"/>
      <c r="F34" s="813"/>
      <c r="G34" s="813"/>
      <c r="H34" s="813"/>
      <c r="I34" s="813"/>
      <c r="J34" s="813"/>
      <c r="K34" s="813"/>
      <c r="L34" s="813"/>
      <c r="M34" s="813"/>
      <c r="N34" s="814"/>
      <c r="O34" s="865" t="s">
        <v>2235</v>
      </c>
      <c r="P34" s="823"/>
      <c r="Q34" s="823"/>
      <c r="R34" s="823"/>
      <c r="S34" s="823"/>
      <c r="T34" s="861"/>
      <c r="U34" s="861"/>
      <c r="V34" s="861"/>
      <c r="W34" s="861"/>
      <c r="X34" s="861"/>
      <c r="Y34" s="861"/>
      <c r="Z34" s="861"/>
      <c r="AA34" s="861"/>
      <c r="AB34" s="861"/>
      <c r="AC34" s="861"/>
      <c r="AD34" s="861"/>
      <c r="AE34" s="861"/>
      <c r="AF34" s="861"/>
      <c r="AG34" s="861"/>
      <c r="AH34" s="861"/>
      <c r="AI34" s="861"/>
      <c r="AJ34" s="861"/>
      <c r="AK34" s="861"/>
      <c r="AL34" s="861"/>
      <c r="AM34" s="861"/>
      <c r="AN34" s="861"/>
      <c r="AO34" s="861"/>
      <c r="AP34" s="861"/>
      <c r="AQ34" s="862"/>
    </row>
    <row r="35" spans="2:43" ht="30" customHeight="1">
      <c r="B35" s="829"/>
      <c r="C35" s="830"/>
      <c r="D35" s="830"/>
      <c r="E35" s="830"/>
      <c r="F35" s="830"/>
      <c r="G35" s="830"/>
      <c r="H35" s="830"/>
      <c r="I35" s="830"/>
      <c r="J35" s="830"/>
      <c r="K35" s="830"/>
      <c r="L35" s="830"/>
      <c r="M35" s="830"/>
      <c r="N35" s="831"/>
      <c r="O35" s="883" t="s">
        <v>2236</v>
      </c>
      <c r="P35" s="822"/>
      <c r="Q35" s="822"/>
      <c r="R35" s="822"/>
      <c r="S35" s="822"/>
      <c r="T35" s="881"/>
      <c r="U35" s="881"/>
      <c r="V35" s="881"/>
      <c r="W35" s="881"/>
      <c r="X35" s="881"/>
      <c r="Y35" s="881"/>
      <c r="Z35" s="881"/>
      <c r="AA35" s="881"/>
      <c r="AB35" s="881"/>
      <c r="AC35" s="881"/>
      <c r="AD35" s="881"/>
      <c r="AE35" s="881"/>
      <c r="AF35" s="881"/>
      <c r="AG35" s="881"/>
      <c r="AH35" s="881"/>
      <c r="AI35" s="881"/>
      <c r="AJ35" s="881"/>
      <c r="AK35" s="881"/>
      <c r="AL35" s="881"/>
      <c r="AM35" s="881"/>
      <c r="AN35" s="881"/>
      <c r="AO35" s="881"/>
      <c r="AP35" s="881"/>
      <c r="AQ35" s="882"/>
    </row>
    <row r="36" spans="2:43" ht="30" customHeight="1">
      <c r="B36" s="829"/>
      <c r="C36" s="830"/>
      <c r="D36" s="830"/>
      <c r="E36" s="830"/>
      <c r="F36" s="830"/>
      <c r="G36" s="830"/>
      <c r="H36" s="830"/>
      <c r="I36" s="830"/>
      <c r="J36" s="830"/>
      <c r="K36" s="830"/>
      <c r="L36" s="830"/>
      <c r="M36" s="830"/>
      <c r="N36" s="831"/>
      <c r="O36" s="883" t="s">
        <v>2237</v>
      </c>
      <c r="P36" s="822"/>
      <c r="Q36" s="822"/>
      <c r="R36" s="822"/>
      <c r="S36" s="822"/>
      <c r="T36" s="879"/>
      <c r="U36" s="879"/>
      <c r="V36" s="879"/>
      <c r="W36" s="879"/>
      <c r="X36" s="879"/>
      <c r="Y36" s="879"/>
      <c r="Z36" s="879"/>
      <c r="AA36" s="879"/>
      <c r="AB36" s="879"/>
      <c r="AC36" s="879"/>
      <c r="AD36" s="879"/>
      <c r="AE36" s="879"/>
      <c r="AF36" s="879"/>
      <c r="AG36" s="879"/>
      <c r="AH36" s="879"/>
      <c r="AI36" s="879"/>
      <c r="AJ36" s="879"/>
      <c r="AK36" s="879"/>
      <c r="AL36" s="879"/>
      <c r="AM36" s="879"/>
      <c r="AN36" s="879"/>
      <c r="AO36" s="879"/>
      <c r="AP36" s="879"/>
      <c r="AQ36" s="880"/>
    </row>
    <row r="37" spans="2:43" ht="30" customHeight="1">
      <c r="B37" s="832"/>
      <c r="C37" s="833"/>
      <c r="D37" s="833"/>
      <c r="E37" s="833"/>
      <c r="F37" s="833"/>
      <c r="G37" s="833"/>
      <c r="H37" s="833"/>
      <c r="I37" s="833"/>
      <c r="J37" s="833"/>
      <c r="K37" s="833"/>
      <c r="L37" s="833"/>
      <c r="M37" s="833"/>
      <c r="N37" s="834"/>
      <c r="O37" s="878" t="s">
        <v>2251</v>
      </c>
      <c r="P37" s="835"/>
      <c r="Q37" s="835"/>
      <c r="R37" s="835"/>
      <c r="S37" s="835"/>
      <c r="T37" s="836"/>
      <c r="U37" s="836"/>
      <c r="V37" s="836"/>
      <c r="W37" s="836"/>
      <c r="X37" s="836"/>
      <c r="Y37" s="836"/>
      <c r="Z37" s="836"/>
      <c r="AA37" s="836"/>
      <c r="AB37" s="836"/>
      <c r="AC37" s="836"/>
      <c r="AD37" s="836"/>
      <c r="AE37" s="836"/>
      <c r="AF37" s="836"/>
      <c r="AG37" s="836"/>
      <c r="AH37" s="836"/>
      <c r="AI37" s="836"/>
      <c r="AJ37" s="836"/>
      <c r="AK37" s="836"/>
      <c r="AL37" s="836"/>
      <c r="AM37" s="836"/>
      <c r="AN37" s="836"/>
      <c r="AO37" s="95" t="s">
        <v>2239</v>
      </c>
      <c r="AP37" s="95"/>
      <c r="AQ37" s="96"/>
    </row>
    <row r="38" spans="2:43" ht="15" customHeight="1">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L38" s="225"/>
      <c r="AM38" s="40"/>
      <c r="AN38" s="226"/>
      <c r="AO38" s="226"/>
      <c r="AP38" s="226"/>
    </row>
    <row r="39" spans="2:43" ht="15" customHeight="1">
      <c r="C39" s="225" t="s">
        <v>2252</v>
      </c>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L39" s="225"/>
      <c r="AM39" s="40"/>
      <c r="AN39" s="226"/>
      <c r="AO39" s="226"/>
      <c r="AP39" s="226"/>
    </row>
  </sheetData>
  <sheetProtection algorithmName="SHA-512" hashValue="5Mg9L+IMXkMXVb4qvDBkNskWxvRiBEFMELQH5GajFPevWVxWe5X1imCol/pISKiAAG0CRwHfwfIDwkJf9xubKA==" saltValue="PKTnsGPUlF0ihXqOISpTFg==" spinCount="100000" sheet="1" formatCells="0" formatColumns="0" formatRows="0" selectLockedCells="1"/>
  <mergeCells count="49">
    <mergeCell ref="AG3:AH3"/>
    <mergeCell ref="AI3:AJ3"/>
    <mergeCell ref="B24:N26"/>
    <mergeCell ref="O24:R24"/>
    <mergeCell ref="S24:AQ24"/>
    <mergeCell ref="O25:R25"/>
    <mergeCell ref="S25:AQ25"/>
    <mergeCell ref="O26:R26"/>
    <mergeCell ref="S26:AQ26"/>
    <mergeCell ref="I16:J16"/>
    <mergeCell ref="S16:U16"/>
    <mergeCell ref="D20:AP20"/>
    <mergeCell ref="AO3:AP3"/>
    <mergeCell ref="AL3:AM3"/>
    <mergeCell ref="AA8:AQ9"/>
    <mergeCell ref="AA6:AQ7"/>
    <mergeCell ref="W6:Z7"/>
    <mergeCell ref="W8:Z9"/>
    <mergeCell ref="W10:Z11"/>
    <mergeCell ref="B13:AQ14"/>
    <mergeCell ref="K16:L16"/>
    <mergeCell ref="M16:R16"/>
    <mergeCell ref="C16:H16"/>
    <mergeCell ref="AA10:AG11"/>
    <mergeCell ref="AH10:AQ11"/>
    <mergeCell ref="V16:AQ16"/>
    <mergeCell ref="B23:N23"/>
    <mergeCell ref="B22:N22"/>
    <mergeCell ref="O22:AQ22"/>
    <mergeCell ref="O23:AQ23"/>
    <mergeCell ref="B27:N29"/>
    <mergeCell ref="O27:R27"/>
    <mergeCell ref="O28:R28"/>
    <mergeCell ref="B17:AQ18"/>
    <mergeCell ref="T34:AQ34"/>
    <mergeCell ref="S27:AQ27"/>
    <mergeCell ref="O34:S34"/>
    <mergeCell ref="B34:N37"/>
    <mergeCell ref="O30:AQ33"/>
    <mergeCell ref="S29:AQ29"/>
    <mergeCell ref="O29:R29"/>
    <mergeCell ref="S28:AQ28"/>
    <mergeCell ref="T37:AN37"/>
    <mergeCell ref="O37:S37"/>
    <mergeCell ref="T36:AQ36"/>
    <mergeCell ref="T35:AQ35"/>
    <mergeCell ref="O35:S35"/>
    <mergeCell ref="O36:S36"/>
    <mergeCell ref="B30:N33"/>
  </mergeCells>
  <phoneticPr fontId="58"/>
  <printOptions horizontalCentered="1"/>
  <pageMargins left="0.23622047244094491" right="0.23622047244094491" top="0.74803149606299213" bottom="0.74803149606299213" header="0.31496062992125984" footer="0.31496062992125984"/>
  <pageSetup paperSize="9" scale="98" orientation="portrait" blackAndWhite="1" r:id="rId1"/>
  <rowBreaks count="1" manualBreakCount="1">
    <brk id="41" max="4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tabColor theme="6" tint="0.39997558519241921"/>
  </sheetPr>
  <dimension ref="A1:AU46"/>
  <sheetViews>
    <sheetView showZeros="0" view="pageBreakPreview" zoomScaleNormal="100" zoomScaleSheetLayoutView="100" workbookViewId="0">
      <selection activeCell="AI3" sqref="AI3:AJ3"/>
    </sheetView>
  </sheetViews>
  <sheetFormatPr defaultColWidth="2.125" defaultRowHeight="15" customHeight="1"/>
  <cols>
    <col min="1" max="36" width="2.125" style="40"/>
    <col min="37" max="45" width="2.125" style="41"/>
    <col min="46" max="47" width="10.375" style="40" customWidth="1"/>
    <col min="48" max="16384" width="2.125" style="40"/>
  </cols>
  <sheetData>
    <row r="1" spans="1:47" ht="15" customHeight="1">
      <c r="A1" s="39"/>
      <c r="B1" s="98" t="s">
        <v>2253</v>
      </c>
      <c r="C1" s="225"/>
    </row>
    <row r="2" spans="1:47" ht="15" customHeight="1">
      <c r="AT2" s="43"/>
      <c r="AU2" s="40" t="s">
        <v>2215</v>
      </c>
    </row>
    <row r="3" spans="1:47" ht="15" customHeight="1">
      <c r="AD3" s="62"/>
      <c r="AE3" s="62"/>
      <c r="AG3" s="852" t="s">
        <v>2362</v>
      </c>
      <c r="AH3" s="852"/>
      <c r="AI3" s="850"/>
      <c r="AJ3" s="850"/>
      <c r="AK3" s="233" t="s">
        <v>2216</v>
      </c>
      <c r="AL3" s="849"/>
      <c r="AM3" s="849"/>
      <c r="AN3" s="233" t="s">
        <v>2217</v>
      </c>
      <c r="AO3" s="849"/>
      <c r="AP3" s="849"/>
      <c r="AQ3" s="233" t="s">
        <v>2218</v>
      </c>
    </row>
    <row r="4" spans="1:47" ht="15" customHeight="1">
      <c r="B4" s="40" t="s">
        <v>2219</v>
      </c>
      <c r="AF4" s="62"/>
      <c r="AG4" s="62"/>
      <c r="AH4" s="62"/>
      <c r="AI4" s="62"/>
      <c r="AJ4" s="233"/>
      <c r="AK4" s="233"/>
      <c r="AL4" s="40"/>
      <c r="AM4" s="40"/>
      <c r="AN4" s="40"/>
      <c r="AO4" s="233"/>
      <c r="AP4" s="233"/>
    </row>
    <row r="5" spans="1:47" ht="15" customHeight="1">
      <c r="B5" s="40" t="s">
        <v>2241</v>
      </c>
      <c r="W5" s="40" t="str">
        <f>第5号様式!W5</f>
        <v>（被交付者）</v>
      </c>
      <c r="AK5" s="40"/>
      <c r="AL5" s="44"/>
      <c r="AM5" s="44"/>
      <c r="AN5" s="44"/>
      <c r="AO5" s="44"/>
      <c r="AP5" s="44"/>
    </row>
    <row r="6" spans="1:47" ht="15" customHeight="1">
      <c r="W6" s="830" t="str">
        <f>第5号様式!W6</f>
        <v>住　　所</v>
      </c>
      <c r="X6" s="830"/>
      <c r="Y6" s="830"/>
      <c r="Z6" s="830"/>
      <c r="AA6" s="888">
        <f>'第1号(交付申請) '!AA7</f>
        <v>0</v>
      </c>
      <c r="AB6" s="888"/>
      <c r="AC6" s="888"/>
      <c r="AD6" s="888"/>
      <c r="AE6" s="888"/>
      <c r="AF6" s="888"/>
      <c r="AG6" s="888"/>
      <c r="AH6" s="888"/>
      <c r="AI6" s="888"/>
      <c r="AJ6" s="888"/>
      <c r="AK6" s="888"/>
      <c r="AL6" s="888"/>
      <c r="AM6" s="888"/>
      <c r="AN6" s="888"/>
      <c r="AO6" s="888"/>
      <c r="AP6" s="888"/>
      <c r="AQ6" s="888"/>
    </row>
    <row r="7" spans="1:47" ht="15" customHeight="1">
      <c r="B7" s="40" t="s">
        <v>2243</v>
      </c>
      <c r="W7" s="830"/>
      <c r="X7" s="830"/>
      <c r="Y7" s="830"/>
      <c r="Z7" s="830"/>
      <c r="AA7" s="888"/>
      <c r="AB7" s="888"/>
      <c r="AC7" s="888"/>
      <c r="AD7" s="888"/>
      <c r="AE7" s="888"/>
      <c r="AF7" s="888"/>
      <c r="AG7" s="888"/>
      <c r="AH7" s="888"/>
      <c r="AI7" s="888"/>
      <c r="AJ7" s="888"/>
      <c r="AK7" s="888"/>
      <c r="AL7" s="888"/>
      <c r="AM7" s="888"/>
      <c r="AN7" s="888"/>
      <c r="AO7" s="888"/>
      <c r="AP7" s="888"/>
      <c r="AQ7" s="888"/>
    </row>
    <row r="8" spans="1:47" ht="15" customHeight="1">
      <c r="H8" s="225"/>
      <c r="I8" s="225"/>
      <c r="J8" s="225"/>
      <c r="K8" s="225"/>
      <c r="L8" s="225"/>
      <c r="M8" s="225"/>
      <c r="N8" s="225"/>
      <c r="O8" s="225"/>
      <c r="P8" s="225"/>
      <c r="Q8" s="225"/>
      <c r="R8" s="225"/>
      <c r="S8" s="225"/>
      <c r="W8" s="830" t="str">
        <f>第5号様式!W8</f>
        <v>名　　称</v>
      </c>
      <c r="X8" s="830"/>
      <c r="Y8" s="830"/>
      <c r="Z8" s="830"/>
      <c r="AA8" s="888" t="str">
        <f>'第1号(交付申請) '!AA9</f>
        <v/>
      </c>
      <c r="AB8" s="888"/>
      <c r="AC8" s="888"/>
      <c r="AD8" s="888"/>
      <c r="AE8" s="888"/>
      <c r="AF8" s="888"/>
      <c r="AG8" s="888"/>
      <c r="AH8" s="888"/>
      <c r="AI8" s="888"/>
      <c r="AJ8" s="888"/>
      <c r="AK8" s="888"/>
      <c r="AL8" s="888"/>
      <c r="AM8" s="888"/>
      <c r="AN8" s="888"/>
      <c r="AO8" s="888"/>
      <c r="AP8" s="888"/>
      <c r="AQ8" s="888"/>
    </row>
    <row r="9" spans="1:47" ht="15" customHeight="1">
      <c r="F9" s="225"/>
      <c r="G9" s="225"/>
      <c r="H9" s="225"/>
      <c r="I9" s="225"/>
      <c r="J9" s="225"/>
      <c r="K9" s="225"/>
      <c r="L9" s="225"/>
      <c r="M9" s="225"/>
      <c r="N9" s="225"/>
      <c r="O9" s="225"/>
      <c r="P9" s="225"/>
      <c r="Q9" s="225"/>
      <c r="R9" s="225"/>
      <c r="S9" s="225"/>
      <c r="W9" s="830"/>
      <c r="X9" s="830"/>
      <c r="Y9" s="830"/>
      <c r="Z9" s="830"/>
      <c r="AA9" s="888"/>
      <c r="AB9" s="888"/>
      <c r="AC9" s="888"/>
      <c r="AD9" s="888"/>
      <c r="AE9" s="888"/>
      <c r="AF9" s="888"/>
      <c r="AG9" s="888"/>
      <c r="AH9" s="888"/>
      <c r="AI9" s="888"/>
      <c r="AJ9" s="888"/>
      <c r="AK9" s="888"/>
      <c r="AL9" s="888"/>
      <c r="AM9" s="888"/>
      <c r="AN9" s="888"/>
      <c r="AO9" s="888"/>
      <c r="AP9" s="888"/>
      <c r="AQ9" s="888"/>
    </row>
    <row r="10" spans="1:47" ht="15" customHeight="1">
      <c r="W10" s="853" t="str">
        <f>第5号様式!W10</f>
        <v>代表者の職・氏名</v>
      </c>
      <c r="X10" s="853"/>
      <c r="Y10" s="853"/>
      <c r="Z10" s="853"/>
      <c r="AA10" s="888" t="str">
        <f>'第1号(交付申請) '!AA11</f>
        <v/>
      </c>
      <c r="AB10" s="888"/>
      <c r="AC10" s="888"/>
      <c r="AD10" s="888"/>
      <c r="AE10" s="888"/>
      <c r="AF10" s="888"/>
      <c r="AG10" s="888"/>
      <c r="AH10" s="888" t="str">
        <f>'第1号(交付申請) '!AH11</f>
        <v/>
      </c>
      <c r="AI10" s="888"/>
      <c r="AJ10" s="888"/>
      <c r="AK10" s="888"/>
      <c r="AL10" s="888"/>
      <c r="AM10" s="888"/>
      <c r="AN10" s="888"/>
      <c r="AO10" s="888"/>
      <c r="AP10" s="888"/>
      <c r="AQ10" s="888"/>
    </row>
    <row r="11" spans="1:47" ht="15" customHeight="1">
      <c r="W11" s="853"/>
      <c r="X11" s="853"/>
      <c r="Y11" s="853"/>
      <c r="Z11" s="853"/>
      <c r="AA11" s="888"/>
      <c r="AB11" s="888"/>
      <c r="AC11" s="888"/>
      <c r="AD11" s="888"/>
      <c r="AE11" s="888"/>
      <c r="AF11" s="888"/>
      <c r="AG11" s="888"/>
      <c r="AH11" s="888"/>
      <c r="AI11" s="888"/>
      <c r="AJ11" s="888"/>
      <c r="AK11" s="888"/>
      <c r="AL11" s="888"/>
      <c r="AM11" s="888"/>
      <c r="AN11" s="888"/>
      <c r="AO11" s="888"/>
      <c r="AP11" s="888"/>
      <c r="AQ11" s="888"/>
    </row>
    <row r="12" spans="1:47" ht="15" customHeight="1">
      <c r="U12" s="222"/>
      <c r="V12" s="222"/>
      <c r="W12" s="222"/>
      <c r="X12" s="222"/>
      <c r="Y12" s="46"/>
      <c r="Z12" s="46"/>
      <c r="AA12" s="46"/>
      <c r="AB12" s="46"/>
      <c r="AC12" s="46"/>
      <c r="AD12" s="46"/>
      <c r="AE12" s="46"/>
      <c r="AF12" s="46"/>
      <c r="AG12" s="46"/>
      <c r="AH12" s="46"/>
      <c r="AI12" s="46"/>
      <c r="AJ12" s="46"/>
      <c r="AK12" s="46"/>
      <c r="AL12" s="46"/>
      <c r="AM12" s="46"/>
      <c r="AN12" s="46"/>
      <c r="AO12" s="46"/>
      <c r="AP12" s="46"/>
      <c r="AQ12" s="46"/>
      <c r="AT12" s="45"/>
    </row>
    <row r="13" spans="1:47" ht="15" customHeight="1">
      <c r="B13" s="855" t="s">
        <v>2254</v>
      </c>
      <c r="C13" s="855"/>
      <c r="D13" s="855"/>
      <c r="E13" s="855"/>
      <c r="F13" s="855"/>
      <c r="G13" s="855"/>
      <c r="H13" s="855"/>
      <c r="I13" s="855"/>
      <c r="J13" s="855"/>
      <c r="K13" s="855"/>
      <c r="L13" s="855"/>
      <c r="M13" s="855"/>
      <c r="N13" s="855"/>
      <c r="O13" s="855"/>
      <c r="P13" s="855"/>
      <c r="Q13" s="855"/>
      <c r="R13" s="855"/>
      <c r="S13" s="855"/>
      <c r="T13" s="855"/>
      <c r="U13" s="855"/>
      <c r="V13" s="855"/>
      <c r="W13" s="855"/>
      <c r="X13" s="855"/>
      <c r="Y13" s="855"/>
      <c r="Z13" s="855"/>
      <c r="AA13" s="855"/>
      <c r="AB13" s="855"/>
      <c r="AC13" s="855"/>
      <c r="AD13" s="855"/>
      <c r="AE13" s="855"/>
      <c r="AF13" s="855"/>
      <c r="AG13" s="855"/>
      <c r="AH13" s="855"/>
      <c r="AI13" s="855"/>
      <c r="AJ13" s="855"/>
      <c r="AK13" s="855"/>
      <c r="AL13" s="855"/>
      <c r="AM13" s="855"/>
      <c r="AN13" s="855"/>
      <c r="AO13" s="855"/>
      <c r="AP13" s="855"/>
      <c r="AQ13" s="855"/>
    </row>
    <row r="14" spans="1:47" ht="15" customHeight="1">
      <c r="B14" s="855"/>
      <c r="C14" s="855"/>
      <c r="D14" s="855"/>
      <c r="E14" s="855"/>
      <c r="F14" s="855"/>
      <c r="G14" s="855"/>
      <c r="H14" s="855"/>
      <c r="I14" s="855"/>
      <c r="J14" s="855"/>
      <c r="K14" s="855"/>
      <c r="L14" s="855"/>
      <c r="M14" s="855"/>
      <c r="N14" s="855"/>
      <c r="O14" s="855"/>
      <c r="P14" s="855"/>
      <c r="Q14" s="855"/>
      <c r="R14" s="855"/>
      <c r="S14" s="855"/>
      <c r="T14" s="855"/>
      <c r="U14" s="855"/>
      <c r="V14" s="855"/>
      <c r="W14" s="855"/>
      <c r="X14" s="855"/>
      <c r="Y14" s="855"/>
      <c r="Z14" s="855"/>
      <c r="AA14" s="855"/>
      <c r="AB14" s="855"/>
      <c r="AC14" s="855"/>
      <c r="AD14" s="855"/>
      <c r="AE14" s="855"/>
      <c r="AF14" s="855"/>
      <c r="AG14" s="855"/>
      <c r="AH14" s="855"/>
      <c r="AI14" s="855"/>
      <c r="AJ14" s="855"/>
      <c r="AK14" s="855"/>
      <c r="AL14" s="855"/>
      <c r="AM14" s="855"/>
      <c r="AN14" s="855"/>
      <c r="AO14" s="855"/>
      <c r="AP14" s="855"/>
      <c r="AQ14" s="855"/>
    </row>
    <row r="15" spans="1:47" ht="15" customHeight="1">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row>
    <row r="16" spans="1:47" ht="15" customHeight="1">
      <c r="B16" s="225"/>
      <c r="C16" s="858" t="str">
        <f>IF(第5号様式!C16=0,"",第5号様式!C16)</f>
        <v/>
      </c>
      <c r="D16" s="858"/>
      <c r="E16" s="858"/>
      <c r="F16" s="858"/>
      <c r="G16" s="858"/>
      <c r="H16" s="858"/>
      <c r="I16" s="857" t="s">
        <v>2225</v>
      </c>
      <c r="J16" s="857"/>
      <c r="K16" s="859" t="str">
        <f>基本情報!E34</f>
        <v/>
      </c>
      <c r="L16" s="859"/>
      <c r="M16" s="857" t="s">
        <v>2226</v>
      </c>
      <c r="N16" s="857"/>
      <c r="O16" s="857"/>
      <c r="P16" s="857"/>
      <c r="Q16" s="857"/>
      <c r="R16" s="889">
        <f>基本情報!E35</f>
        <v>0</v>
      </c>
      <c r="S16" s="889"/>
      <c r="T16" s="889"/>
      <c r="U16" s="860" t="s">
        <v>2255</v>
      </c>
      <c r="V16" s="860"/>
      <c r="W16" s="860"/>
      <c r="X16" s="860"/>
      <c r="Y16" s="860"/>
      <c r="Z16" s="860"/>
      <c r="AA16" s="860"/>
      <c r="AB16" s="860"/>
      <c r="AC16" s="860"/>
      <c r="AD16" s="860"/>
      <c r="AE16" s="860"/>
      <c r="AF16" s="860"/>
      <c r="AG16" s="860"/>
      <c r="AH16" s="860"/>
      <c r="AI16" s="860"/>
      <c r="AJ16" s="860"/>
      <c r="AK16" s="860"/>
      <c r="AL16" s="860"/>
      <c r="AM16" s="860"/>
      <c r="AN16" s="860"/>
      <c r="AO16" s="860"/>
      <c r="AP16" s="860"/>
      <c r="AQ16" s="860"/>
      <c r="AT16" s="45" t="s">
        <v>2228</v>
      </c>
    </row>
    <row r="17" spans="2:43" ht="15" customHeight="1">
      <c r="B17" s="854" t="s">
        <v>2539</v>
      </c>
      <c r="C17" s="854"/>
      <c r="D17" s="854"/>
      <c r="E17" s="854"/>
      <c r="F17" s="854"/>
      <c r="G17" s="854"/>
      <c r="H17" s="854"/>
      <c r="I17" s="854"/>
      <c r="J17" s="854"/>
      <c r="K17" s="854"/>
      <c r="L17" s="854"/>
      <c r="M17" s="854"/>
      <c r="N17" s="854"/>
      <c r="O17" s="854"/>
      <c r="P17" s="854"/>
      <c r="Q17" s="854"/>
      <c r="R17" s="854"/>
      <c r="S17" s="854"/>
      <c r="T17" s="854"/>
      <c r="U17" s="854"/>
      <c r="V17" s="854"/>
      <c r="W17" s="854"/>
      <c r="X17" s="854"/>
      <c r="Y17" s="854"/>
      <c r="Z17" s="854"/>
      <c r="AA17" s="854"/>
      <c r="AB17" s="854"/>
      <c r="AC17" s="854"/>
      <c r="AD17" s="854"/>
      <c r="AE17" s="854"/>
      <c r="AF17" s="854"/>
      <c r="AG17" s="854"/>
      <c r="AH17" s="854"/>
      <c r="AI17" s="854"/>
      <c r="AJ17" s="854"/>
      <c r="AK17" s="854"/>
      <c r="AL17" s="854"/>
      <c r="AM17" s="854"/>
      <c r="AN17" s="854"/>
      <c r="AO17" s="854"/>
      <c r="AP17" s="854"/>
      <c r="AQ17" s="854"/>
    </row>
    <row r="18" spans="2:43" ht="15" customHeight="1">
      <c r="B18" s="854"/>
      <c r="C18" s="854"/>
      <c r="D18" s="854"/>
      <c r="E18" s="854"/>
      <c r="F18" s="854"/>
      <c r="G18" s="854"/>
      <c r="H18" s="854"/>
      <c r="I18" s="854"/>
      <c r="J18" s="854"/>
      <c r="K18" s="854"/>
      <c r="L18" s="854"/>
      <c r="M18" s="854"/>
      <c r="N18" s="854"/>
      <c r="O18" s="854"/>
      <c r="P18" s="854"/>
      <c r="Q18" s="854"/>
      <c r="R18" s="854"/>
      <c r="S18" s="854"/>
      <c r="T18" s="854"/>
      <c r="U18" s="854"/>
      <c r="V18" s="854"/>
      <c r="W18" s="854"/>
      <c r="X18" s="854"/>
      <c r="Y18" s="854"/>
      <c r="Z18" s="854"/>
      <c r="AA18" s="854"/>
      <c r="AB18" s="854"/>
      <c r="AC18" s="854"/>
      <c r="AD18" s="854"/>
      <c r="AE18" s="854"/>
      <c r="AF18" s="854"/>
      <c r="AG18" s="854"/>
      <c r="AH18" s="854"/>
      <c r="AI18" s="854"/>
      <c r="AJ18" s="854"/>
      <c r="AK18" s="854"/>
      <c r="AL18" s="854"/>
      <c r="AM18" s="854"/>
      <c r="AN18" s="854"/>
      <c r="AO18" s="854"/>
      <c r="AP18" s="854"/>
      <c r="AQ18" s="854"/>
    </row>
    <row r="19" spans="2:43" ht="15" customHeight="1">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row>
    <row r="20" spans="2:43" ht="15" customHeight="1">
      <c r="D20" s="811" t="s">
        <v>2229</v>
      </c>
      <c r="E20" s="811"/>
      <c r="F20" s="811"/>
      <c r="G20" s="811"/>
      <c r="H20" s="811"/>
      <c r="I20" s="811"/>
      <c r="J20" s="811"/>
      <c r="K20" s="811"/>
      <c r="L20" s="811"/>
      <c r="M20" s="811"/>
      <c r="N20" s="811"/>
      <c r="O20" s="811"/>
      <c r="P20" s="811"/>
      <c r="Q20" s="811"/>
      <c r="R20" s="811"/>
      <c r="S20" s="811"/>
      <c r="T20" s="811"/>
      <c r="U20" s="811"/>
      <c r="V20" s="811"/>
      <c r="W20" s="811"/>
      <c r="X20" s="811"/>
      <c r="Y20" s="811"/>
      <c r="Z20" s="811"/>
      <c r="AA20" s="811"/>
      <c r="AB20" s="811"/>
      <c r="AC20" s="811"/>
      <c r="AD20" s="811"/>
      <c r="AE20" s="811"/>
      <c r="AF20" s="811"/>
      <c r="AG20" s="811"/>
      <c r="AH20" s="811"/>
      <c r="AI20" s="811"/>
      <c r="AJ20" s="811"/>
      <c r="AK20" s="811"/>
      <c r="AL20" s="811"/>
      <c r="AM20" s="811"/>
      <c r="AN20" s="811"/>
      <c r="AO20" s="811"/>
      <c r="AP20" s="811"/>
    </row>
    <row r="21" spans="2:43" ht="15" customHeight="1">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row>
    <row r="22" spans="2:43" ht="30" customHeight="1">
      <c r="B22" s="824" t="s">
        <v>2125</v>
      </c>
      <c r="C22" s="824"/>
      <c r="D22" s="824"/>
      <c r="E22" s="824"/>
      <c r="F22" s="824"/>
      <c r="G22" s="824"/>
      <c r="H22" s="824"/>
      <c r="I22" s="824"/>
      <c r="J22" s="824"/>
      <c r="K22" s="824"/>
      <c r="L22" s="824"/>
      <c r="M22" s="824"/>
      <c r="N22" s="824"/>
      <c r="O22" s="825">
        <f>'第1号(交付申請) '!O22</f>
        <v>0</v>
      </c>
      <c r="P22" s="826"/>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826"/>
      <c r="AN22" s="826"/>
      <c r="AO22" s="826"/>
      <c r="AP22" s="826"/>
      <c r="AQ22" s="827"/>
    </row>
    <row r="23" spans="2:43" ht="30" customHeight="1">
      <c r="B23" s="898" t="s">
        <v>2230</v>
      </c>
      <c r="C23" s="899"/>
      <c r="D23" s="899"/>
      <c r="E23" s="899"/>
      <c r="F23" s="899"/>
      <c r="G23" s="899"/>
      <c r="H23" s="899"/>
      <c r="I23" s="899"/>
      <c r="J23" s="899"/>
      <c r="K23" s="899"/>
      <c r="L23" s="899"/>
      <c r="M23" s="899"/>
      <c r="N23" s="900"/>
      <c r="O23" s="819">
        <f>基本情報!E36</f>
        <v>0</v>
      </c>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1"/>
    </row>
    <row r="24" spans="2:43" ht="15" customHeight="1">
      <c r="F24" s="225"/>
      <c r="G24" s="225"/>
      <c r="H24" s="225"/>
      <c r="I24" s="225"/>
      <c r="J24" s="225"/>
      <c r="K24" s="225"/>
      <c r="L24" s="225"/>
      <c r="M24" s="225"/>
      <c r="N24" s="225"/>
      <c r="O24" s="225"/>
      <c r="P24" s="225"/>
      <c r="Q24" s="225"/>
      <c r="R24" s="225"/>
      <c r="S24" s="225"/>
      <c r="T24" s="225"/>
      <c r="U24" s="274"/>
      <c r="V24" s="274"/>
      <c r="W24" s="273"/>
      <c r="X24" s="273"/>
      <c r="Y24" s="273"/>
      <c r="Z24" s="273"/>
      <c r="AA24" s="273"/>
      <c r="AB24" s="70"/>
      <c r="AC24" s="70"/>
      <c r="AD24" s="70"/>
      <c r="AE24" s="70"/>
      <c r="AF24" s="70"/>
      <c r="AG24" s="70"/>
      <c r="AH24" s="70"/>
      <c r="AI24" s="70"/>
      <c r="AJ24" s="70"/>
      <c r="AK24" s="70"/>
      <c r="AL24" s="70"/>
      <c r="AM24" s="70"/>
      <c r="AN24" s="70"/>
      <c r="AO24" s="70"/>
    </row>
    <row r="25" spans="2:43" ht="28.5" customHeight="1">
      <c r="B25" s="896" t="s">
        <v>2347</v>
      </c>
      <c r="C25" s="896"/>
      <c r="D25" s="896"/>
      <c r="E25" s="896"/>
      <c r="F25" s="896"/>
      <c r="G25" s="896"/>
      <c r="H25" s="896"/>
      <c r="I25" s="896"/>
      <c r="J25" s="896"/>
      <c r="K25" s="896"/>
      <c r="L25" s="896"/>
      <c r="M25" s="896"/>
      <c r="N25" s="896"/>
      <c r="O25" s="897"/>
      <c r="P25" s="897"/>
      <c r="Q25" s="897"/>
      <c r="R25" s="897"/>
      <c r="S25" s="897"/>
      <c r="T25" s="897"/>
      <c r="U25" s="897"/>
      <c r="V25" s="897"/>
      <c r="W25" s="897"/>
      <c r="X25" s="897"/>
      <c r="Y25" s="897"/>
      <c r="Z25" s="897"/>
      <c r="AA25" s="897"/>
      <c r="AB25" s="897"/>
      <c r="AC25" s="897"/>
      <c r="AD25" s="897"/>
      <c r="AE25" s="897"/>
      <c r="AF25" s="897"/>
      <c r="AG25" s="897"/>
      <c r="AH25" s="897"/>
      <c r="AI25" s="897"/>
      <c r="AJ25" s="897"/>
      <c r="AK25" s="897"/>
      <c r="AL25" s="897"/>
      <c r="AM25" s="897"/>
      <c r="AN25" s="897"/>
      <c r="AO25" s="897"/>
      <c r="AP25" s="897"/>
      <c r="AQ25" s="897"/>
    </row>
    <row r="26" spans="2:43" ht="15" customHeight="1">
      <c r="F26" s="225"/>
      <c r="G26" s="225"/>
      <c r="H26" s="225"/>
      <c r="I26" s="225"/>
      <c r="J26" s="225"/>
      <c r="K26" s="225"/>
      <c r="L26" s="225"/>
      <c r="M26" s="225"/>
      <c r="N26" s="225"/>
      <c r="O26" s="225"/>
      <c r="P26" s="225"/>
      <c r="Q26" s="225"/>
      <c r="R26" s="225"/>
      <c r="S26" s="225"/>
      <c r="T26" s="225"/>
      <c r="U26" s="274"/>
      <c r="V26" s="274"/>
      <c r="W26" s="273"/>
      <c r="X26" s="273"/>
      <c r="Y26" s="273"/>
      <c r="Z26" s="273"/>
      <c r="AA26" s="273"/>
      <c r="AB26" s="70"/>
      <c r="AC26" s="70"/>
      <c r="AD26" s="70"/>
      <c r="AE26" s="70"/>
      <c r="AF26" s="70"/>
      <c r="AG26" s="70"/>
      <c r="AH26" s="70"/>
      <c r="AI26" s="70"/>
      <c r="AJ26" s="70"/>
      <c r="AK26" s="70"/>
      <c r="AL26" s="70"/>
      <c r="AM26" s="70"/>
      <c r="AN26" s="70"/>
      <c r="AO26" s="70"/>
    </row>
    <row r="27" spans="2:43" ht="15" customHeight="1">
      <c r="B27" s="890" t="s">
        <v>2256</v>
      </c>
      <c r="C27" s="891"/>
      <c r="D27" s="891"/>
      <c r="E27" s="891"/>
      <c r="F27" s="891"/>
      <c r="G27" s="891"/>
      <c r="H27" s="891"/>
      <c r="I27" s="891"/>
      <c r="J27" s="891"/>
      <c r="K27" s="891"/>
      <c r="L27" s="891"/>
      <c r="M27" s="891"/>
      <c r="N27" s="892"/>
      <c r="O27" s="893" t="s">
        <v>2257</v>
      </c>
      <c r="P27" s="894"/>
      <c r="Q27" s="894"/>
      <c r="R27" s="894"/>
      <c r="S27" s="894"/>
      <c r="T27" s="894"/>
      <c r="U27" s="894"/>
      <c r="V27" s="894"/>
      <c r="W27" s="894"/>
      <c r="X27" s="894"/>
      <c r="Y27" s="894"/>
      <c r="Z27" s="894"/>
      <c r="AA27" s="894"/>
      <c r="AB27" s="894"/>
      <c r="AC27" s="895"/>
      <c r="AD27" s="893" t="s">
        <v>2258</v>
      </c>
      <c r="AE27" s="894"/>
      <c r="AF27" s="894"/>
      <c r="AG27" s="894"/>
      <c r="AH27" s="894"/>
      <c r="AI27" s="894"/>
      <c r="AJ27" s="894"/>
      <c r="AK27" s="894"/>
      <c r="AL27" s="894"/>
      <c r="AM27" s="894"/>
      <c r="AN27" s="894"/>
      <c r="AO27" s="894"/>
      <c r="AP27" s="894"/>
      <c r="AQ27" s="895"/>
    </row>
    <row r="28" spans="2:43" ht="15" customHeight="1">
      <c r="B28" s="829" t="s">
        <v>2259</v>
      </c>
      <c r="C28" s="830"/>
      <c r="D28" s="830"/>
      <c r="E28" s="830"/>
      <c r="F28" s="830"/>
      <c r="G28" s="830"/>
      <c r="H28" s="830"/>
      <c r="I28" s="830"/>
      <c r="J28" s="830"/>
      <c r="K28" s="830"/>
      <c r="L28" s="830"/>
      <c r="M28" s="830"/>
      <c r="N28" s="831"/>
      <c r="O28" s="832" t="s">
        <v>2260</v>
      </c>
      <c r="P28" s="833"/>
      <c r="Q28" s="833"/>
      <c r="R28" s="833"/>
      <c r="S28" s="833"/>
      <c r="T28" s="833"/>
      <c r="U28" s="833"/>
      <c r="V28" s="833"/>
      <c r="W28" s="833"/>
      <c r="X28" s="833"/>
      <c r="Y28" s="833"/>
      <c r="Z28" s="833"/>
      <c r="AA28" s="833"/>
      <c r="AB28" s="833"/>
      <c r="AC28" s="834"/>
      <c r="AD28" s="914" t="s">
        <v>2260</v>
      </c>
      <c r="AE28" s="915"/>
      <c r="AF28" s="915"/>
      <c r="AG28" s="915"/>
      <c r="AH28" s="915"/>
      <c r="AI28" s="915"/>
      <c r="AJ28" s="915"/>
      <c r="AK28" s="915"/>
      <c r="AL28" s="915"/>
      <c r="AM28" s="915"/>
      <c r="AN28" s="915"/>
      <c r="AO28" s="915"/>
      <c r="AP28" s="915"/>
      <c r="AQ28" s="916"/>
    </row>
    <row r="29" spans="2:43" ht="15" customHeight="1">
      <c r="B29" s="907" t="s">
        <v>2261</v>
      </c>
      <c r="C29" s="908"/>
      <c r="D29" s="908"/>
      <c r="E29" s="908"/>
      <c r="F29" s="908"/>
      <c r="G29" s="908"/>
      <c r="H29" s="908"/>
      <c r="I29" s="908"/>
      <c r="J29" s="908"/>
      <c r="K29" s="908"/>
      <c r="L29" s="908"/>
      <c r="M29" s="908"/>
      <c r="N29" s="909"/>
      <c r="O29" s="910"/>
      <c r="P29" s="912"/>
      <c r="Q29" s="912"/>
      <c r="R29" s="912"/>
      <c r="S29" s="912"/>
      <c r="T29" s="912"/>
      <c r="U29" s="912"/>
      <c r="V29" s="912"/>
      <c r="W29" s="912"/>
      <c r="X29" s="912"/>
      <c r="Y29" s="912"/>
      <c r="Z29" s="912"/>
      <c r="AA29" s="912"/>
      <c r="AB29" s="912"/>
      <c r="AC29" s="912"/>
      <c r="AD29" s="911"/>
      <c r="AE29" s="911"/>
      <c r="AF29" s="911"/>
      <c r="AG29" s="911"/>
      <c r="AH29" s="911"/>
      <c r="AI29" s="911"/>
      <c r="AJ29" s="911"/>
      <c r="AK29" s="911"/>
      <c r="AL29" s="911"/>
      <c r="AM29" s="911"/>
      <c r="AN29" s="911"/>
      <c r="AO29" s="911"/>
      <c r="AP29" s="911"/>
      <c r="AQ29" s="911"/>
    </row>
    <row r="30" spans="2:43" ht="15" customHeight="1">
      <c r="B30" s="901"/>
      <c r="C30" s="902"/>
      <c r="D30" s="902"/>
      <c r="E30" s="902"/>
      <c r="F30" s="902"/>
      <c r="G30" s="902"/>
      <c r="H30" s="902"/>
      <c r="I30" s="902"/>
      <c r="J30" s="902"/>
      <c r="K30" s="902"/>
      <c r="L30" s="902"/>
      <c r="M30" s="902"/>
      <c r="N30" s="903"/>
      <c r="O30" s="913"/>
      <c r="P30" s="912"/>
      <c r="Q30" s="912"/>
      <c r="R30" s="912"/>
      <c r="S30" s="912"/>
      <c r="T30" s="912"/>
      <c r="U30" s="912"/>
      <c r="V30" s="912"/>
      <c r="W30" s="912"/>
      <c r="X30" s="912"/>
      <c r="Y30" s="912"/>
      <c r="Z30" s="912"/>
      <c r="AA30" s="912"/>
      <c r="AB30" s="912"/>
      <c r="AC30" s="912"/>
      <c r="AD30" s="911"/>
      <c r="AE30" s="911"/>
      <c r="AF30" s="911"/>
      <c r="AG30" s="911"/>
      <c r="AH30" s="911"/>
      <c r="AI30" s="911"/>
      <c r="AJ30" s="911"/>
      <c r="AK30" s="911"/>
      <c r="AL30" s="911"/>
      <c r="AM30" s="911"/>
      <c r="AN30" s="911"/>
      <c r="AO30" s="911"/>
      <c r="AP30" s="911"/>
      <c r="AQ30" s="911"/>
    </row>
    <row r="31" spans="2:43" ht="15" customHeight="1">
      <c r="B31" s="901"/>
      <c r="C31" s="902"/>
      <c r="D31" s="902"/>
      <c r="E31" s="902"/>
      <c r="F31" s="902"/>
      <c r="G31" s="902"/>
      <c r="H31" s="902"/>
      <c r="I31" s="902"/>
      <c r="J31" s="902"/>
      <c r="K31" s="902"/>
      <c r="L31" s="902"/>
      <c r="M31" s="902"/>
      <c r="N31" s="903"/>
      <c r="O31" s="913"/>
      <c r="P31" s="912"/>
      <c r="Q31" s="912"/>
      <c r="R31" s="912"/>
      <c r="S31" s="912"/>
      <c r="T31" s="912"/>
      <c r="U31" s="912"/>
      <c r="V31" s="912"/>
      <c r="W31" s="912"/>
      <c r="X31" s="912"/>
      <c r="Y31" s="912"/>
      <c r="Z31" s="912"/>
      <c r="AA31" s="912"/>
      <c r="AB31" s="912"/>
      <c r="AC31" s="912"/>
      <c r="AD31" s="911"/>
      <c r="AE31" s="911"/>
      <c r="AF31" s="911"/>
      <c r="AG31" s="911"/>
      <c r="AH31" s="911"/>
      <c r="AI31" s="911"/>
      <c r="AJ31" s="911"/>
      <c r="AK31" s="911"/>
      <c r="AL31" s="911"/>
      <c r="AM31" s="911"/>
      <c r="AN31" s="911"/>
      <c r="AO31" s="911"/>
      <c r="AP31" s="911"/>
      <c r="AQ31" s="911"/>
    </row>
    <row r="32" spans="2:43" ht="15" customHeight="1">
      <c r="B32" s="904"/>
      <c r="C32" s="905"/>
      <c r="D32" s="905"/>
      <c r="E32" s="905"/>
      <c r="F32" s="905"/>
      <c r="G32" s="905"/>
      <c r="H32" s="905"/>
      <c r="I32" s="905"/>
      <c r="J32" s="905"/>
      <c r="K32" s="905"/>
      <c r="L32" s="905"/>
      <c r="M32" s="905"/>
      <c r="N32" s="906"/>
      <c r="O32" s="913"/>
      <c r="P32" s="912"/>
      <c r="Q32" s="912"/>
      <c r="R32" s="912"/>
      <c r="S32" s="912"/>
      <c r="T32" s="912"/>
      <c r="U32" s="912"/>
      <c r="V32" s="912"/>
      <c r="W32" s="912"/>
      <c r="X32" s="912"/>
      <c r="Y32" s="912"/>
      <c r="Z32" s="912"/>
      <c r="AA32" s="912"/>
      <c r="AB32" s="912"/>
      <c r="AC32" s="912"/>
      <c r="AD32" s="911"/>
      <c r="AE32" s="911"/>
      <c r="AF32" s="911"/>
      <c r="AG32" s="911"/>
      <c r="AH32" s="911"/>
      <c r="AI32" s="911"/>
      <c r="AJ32" s="911"/>
      <c r="AK32" s="911"/>
      <c r="AL32" s="911"/>
      <c r="AM32" s="911"/>
      <c r="AN32" s="911"/>
      <c r="AO32" s="911"/>
      <c r="AP32" s="911"/>
      <c r="AQ32" s="911"/>
    </row>
    <row r="33" spans="2:43" ht="15" customHeight="1">
      <c r="B33" s="907" t="s">
        <v>2262</v>
      </c>
      <c r="C33" s="908"/>
      <c r="D33" s="908"/>
      <c r="E33" s="908"/>
      <c r="F33" s="908"/>
      <c r="G33" s="908"/>
      <c r="H33" s="908"/>
      <c r="I33" s="908"/>
      <c r="J33" s="908"/>
      <c r="K33" s="908"/>
      <c r="L33" s="908"/>
      <c r="M33" s="908"/>
      <c r="N33" s="909"/>
      <c r="O33" s="910"/>
      <c r="P33" s="911"/>
      <c r="Q33" s="911"/>
      <c r="R33" s="911"/>
      <c r="S33" s="911"/>
      <c r="T33" s="911"/>
      <c r="U33" s="911"/>
      <c r="V33" s="911"/>
      <c r="W33" s="911"/>
      <c r="X33" s="911"/>
      <c r="Y33" s="911"/>
      <c r="Z33" s="911"/>
      <c r="AA33" s="911"/>
      <c r="AB33" s="911"/>
      <c r="AC33" s="911"/>
      <c r="AD33" s="911"/>
      <c r="AE33" s="911"/>
      <c r="AF33" s="911"/>
      <c r="AG33" s="911"/>
      <c r="AH33" s="911"/>
      <c r="AI33" s="911"/>
      <c r="AJ33" s="911"/>
      <c r="AK33" s="911"/>
      <c r="AL33" s="911"/>
      <c r="AM33" s="911"/>
      <c r="AN33" s="911"/>
      <c r="AO33" s="911"/>
      <c r="AP33" s="911"/>
      <c r="AQ33" s="911"/>
    </row>
    <row r="34" spans="2:43" ht="15" customHeight="1">
      <c r="B34" s="901"/>
      <c r="C34" s="902"/>
      <c r="D34" s="902"/>
      <c r="E34" s="902"/>
      <c r="F34" s="902"/>
      <c r="G34" s="902"/>
      <c r="H34" s="902"/>
      <c r="I34" s="902"/>
      <c r="J34" s="902"/>
      <c r="K34" s="902"/>
      <c r="L34" s="902"/>
      <c r="M34" s="902"/>
      <c r="N34" s="903"/>
      <c r="O34" s="910"/>
      <c r="P34" s="911"/>
      <c r="Q34" s="911"/>
      <c r="R34" s="911"/>
      <c r="S34" s="911"/>
      <c r="T34" s="911"/>
      <c r="U34" s="911"/>
      <c r="V34" s="911"/>
      <c r="W34" s="911"/>
      <c r="X34" s="911"/>
      <c r="Y34" s="911"/>
      <c r="Z34" s="911"/>
      <c r="AA34" s="911"/>
      <c r="AB34" s="911"/>
      <c r="AC34" s="911"/>
      <c r="AD34" s="911"/>
      <c r="AE34" s="911"/>
      <c r="AF34" s="911"/>
      <c r="AG34" s="911"/>
      <c r="AH34" s="911"/>
      <c r="AI34" s="911"/>
      <c r="AJ34" s="911"/>
      <c r="AK34" s="911"/>
      <c r="AL34" s="911"/>
      <c r="AM34" s="911"/>
      <c r="AN34" s="911"/>
      <c r="AO34" s="911"/>
      <c r="AP34" s="911"/>
      <c r="AQ34" s="911"/>
    </row>
    <row r="35" spans="2:43" ht="15" customHeight="1">
      <c r="B35" s="901"/>
      <c r="C35" s="902"/>
      <c r="D35" s="902"/>
      <c r="E35" s="902"/>
      <c r="F35" s="902"/>
      <c r="G35" s="902"/>
      <c r="H35" s="902"/>
      <c r="I35" s="902"/>
      <c r="J35" s="902"/>
      <c r="K35" s="902"/>
      <c r="L35" s="902"/>
      <c r="M35" s="902"/>
      <c r="N35" s="903"/>
      <c r="O35" s="910"/>
      <c r="P35" s="911"/>
      <c r="Q35" s="911"/>
      <c r="R35" s="911"/>
      <c r="S35" s="911"/>
      <c r="T35" s="911"/>
      <c r="U35" s="911"/>
      <c r="V35" s="911"/>
      <c r="W35" s="911"/>
      <c r="X35" s="911"/>
      <c r="Y35" s="911"/>
      <c r="Z35" s="911"/>
      <c r="AA35" s="911"/>
      <c r="AB35" s="911"/>
      <c r="AC35" s="911"/>
      <c r="AD35" s="911"/>
      <c r="AE35" s="911"/>
      <c r="AF35" s="911"/>
      <c r="AG35" s="911"/>
      <c r="AH35" s="911"/>
      <c r="AI35" s="911"/>
      <c r="AJ35" s="911"/>
      <c r="AK35" s="911"/>
      <c r="AL35" s="911"/>
      <c r="AM35" s="911"/>
      <c r="AN35" s="911"/>
      <c r="AO35" s="911"/>
      <c r="AP35" s="911"/>
      <c r="AQ35" s="911"/>
    </row>
    <row r="36" spans="2:43" ht="15" customHeight="1">
      <c r="B36" s="901"/>
      <c r="C36" s="902"/>
      <c r="D36" s="902"/>
      <c r="E36" s="902"/>
      <c r="F36" s="902"/>
      <c r="G36" s="902"/>
      <c r="H36" s="902"/>
      <c r="I36" s="902"/>
      <c r="J36" s="902"/>
      <c r="K36" s="902"/>
      <c r="L36" s="902"/>
      <c r="M36" s="902"/>
      <c r="N36" s="903"/>
      <c r="O36" s="910"/>
      <c r="P36" s="911"/>
      <c r="Q36" s="911"/>
      <c r="R36" s="911"/>
      <c r="S36" s="911"/>
      <c r="T36" s="911"/>
      <c r="U36" s="911"/>
      <c r="V36" s="911"/>
      <c r="W36" s="911"/>
      <c r="X36" s="911"/>
      <c r="Y36" s="911"/>
      <c r="Z36" s="911"/>
      <c r="AA36" s="911"/>
      <c r="AB36" s="911"/>
      <c r="AC36" s="911"/>
      <c r="AD36" s="911"/>
      <c r="AE36" s="911"/>
      <c r="AF36" s="911"/>
      <c r="AG36" s="911"/>
      <c r="AH36" s="911"/>
      <c r="AI36" s="911"/>
      <c r="AJ36" s="911"/>
      <c r="AK36" s="911"/>
      <c r="AL36" s="911"/>
      <c r="AM36" s="911"/>
      <c r="AN36" s="911"/>
      <c r="AO36" s="911"/>
      <c r="AP36" s="911"/>
      <c r="AQ36" s="911"/>
    </row>
    <row r="37" spans="2:43" ht="15" customHeight="1">
      <c r="B37" s="907" t="s">
        <v>2263</v>
      </c>
      <c r="C37" s="908"/>
      <c r="D37" s="908"/>
      <c r="E37" s="908"/>
      <c r="F37" s="908"/>
      <c r="G37" s="908"/>
      <c r="H37" s="908"/>
      <c r="I37" s="908"/>
      <c r="J37" s="908"/>
      <c r="K37" s="908"/>
      <c r="L37" s="908"/>
      <c r="M37" s="908"/>
      <c r="N37" s="909"/>
      <c r="O37" s="910"/>
      <c r="P37" s="911"/>
      <c r="Q37" s="911"/>
      <c r="R37" s="911"/>
      <c r="S37" s="911"/>
      <c r="T37" s="911"/>
      <c r="U37" s="911"/>
      <c r="V37" s="911"/>
      <c r="W37" s="911"/>
      <c r="X37" s="911"/>
      <c r="Y37" s="911"/>
      <c r="Z37" s="911"/>
      <c r="AA37" s="911"/>
      <c r="AB37" s="911"/>
      <c r="AC37" s="911"/>
      <c r="AD37" s="911"/>
      <c r="AE37" s="911"/>
      <c r="AF37" s="911"/>
      <c r="AG37" s="911"/>
      <c r="AH37" s="911"/>
      <c r="AI37" s="911"/>
      <c r="AJ37" s="911"/>
      <c r="AK37" s="911"/>
      <c r="AL37" s="911"/>
      <c r="AM37" s="911"/>
      <c r="AN37" s="911"/>
      <c r="AO37" s="911"/>
      <c r="AP37" s="911"/>
      <c r="AQ37" s="911"/>
    </row>
    <row r="38" spans="2:43" ht="15" customHeight="1">
      <c r="B38" s="901"/>
      <c r="C38" s="902"/>
      <c r="D38" s="902"/>
      <c r="E38" s="902"/>
      <c r="F38" s="902"/>
      <c r="G38" s="902"/>
      <c r="H38" s="902"/>
      <c r="I38" s="902"/>
      <c r="J38" s="902"/>
      <c r="K38" s="902"/>
      <c r="L38" s="902"/>
      <c r="M38" s="902"/>
      <c r="N38" s="903"/>
      <c r="O38" s="910"/>
      <c r="P38" s="911"/>
      <c r="Q38" s="911"/>
      <c r="R38" s="911"/>
      <c r="S38" s="911"/>
      <c r="T38" s="911"/>
      <c r="U38" s="911"/>
      <c r="V38" s="911"/>
      <c r="W38" s="911"/>
      <c r="X38" s="911"/>
      <c r="Y38" s="911"/>
      <c r="Z38" s="911"/>
      <c r="AA38" s="911"/>
      <c r="AB38" s="911"/>
      <c r="AC38" s="911"/>
      <c r="AD38" s="911"/>
      <c r="AE38" s="911"/>
      <c r="AF38" s="911"/>
      <c r="AG38" s="911"/>
      <c r="AH38" s="911"/>
      <c r="AI38" s="911"/>
      <c r="AJ38" s="911"/>
      <c r="AK38" s="911"/>
      <c r="AL38" s="911"/>
      <c r="AM38" s="911"/>
      <c r="AN38" s="911"/>
      <c r="AO38" s="911"/>
      <c r="AP38" s="911"/>
      <c r="AQ38" s="911"/>
    </row>
    <row r="39" spans="2:43" ht="15" customHeight="1">
      <c r="B39" s="901"/>
      <c r="C39" s="902"/>
      <c r="D39" s="902"/>
      <c r="E39" s="902"/>
      <c r="F39" s="902"/>
      <c r="G39" s="902"/>
      <c r="H39" s="902"/>
      <c r="I39" s="902"/>
      <c r="J39" s="902"/>
      <c r="K39" s="902"/>
      <c r="L39" s="902"/>
      <c r="M39" s="902"/>
      <c r="N39" s="903"/>
      <c r="O39" s="910"/>
      <c r="P39" s="911"/>
      <c r="Q39" s="911"/>
      <c r="R39" s="911"/>
      <c r="S39" s="911"/>
      <c r="T39" s="911"/>
      <c r="U39" s="911"/>
      <c r="V39" s="911"/>
      <c r="W39" s="911"/>
      <c r="X39" s="911"/>
      <c r="Y39" s="911"/>
      <c r="Z39" s="911"/>
      <c r="AA39" s="911"/>
      <c r="AB39" s="911"/>
      <c r="AC39" s="911"/>
      <c r="AD39" s="911"/>
      <c r="AE39" s="911"/>
      <c r="AF39" s="911"/>
      <c r="AG39" s="911"/>
      <c r="AH39" s="911"/>
      <c r="AI39" s="911"/>
      <c r="AJ39" s="911"/>
      <c r="AK39" s="911"/>
      <c r="AL39" s="911"/>
      <c r="AM39" s="911"/>
      <c r="AN39" s="911"/>
      <c r="AO39" s="911"/>
      <c r="AP39" s="911"/>
      <c r="AQ39" s="911"/>
    </row>
    <row r="40" spans="2:43" ht="15" customHeight="1">
      <c r="B40" s="904"/>
      <c r="C40" s="905"/>
      <c r="D40" s="905"/>
      <c r="E40" s="905"/>
      <c r="F40" s="905"/>
      <c r="G40" s="905"/>
      <c r="H40" s="905"/>
      <c r="I40" s="905"/>
      <c r="J40" s="905"/>
      <c r="K40" s="905"/>
      <c r="L40" s="905"/>
      <c r="M40" s="905"/>
      <c r="N40" s="906"/>
      <c r="O40" s="910"/>
      <c r="P40" s="911"/>
      <c r="Q40" s="911"/>
      <c r="R40" s="911"/>
      <c r="S40" s="911"/>
      <c r="T40" s="911"/>
      <c r="U40" s="911"/>
      <c r="V40" s="911"/>
      <c r="W40" s="911"/>
      <c r="X40" s="911"/>
      <c r="Y40" s="911"/>
      <c r="Z40" s="911"/>
      <c r="AA40" s="911"/>
      <c r="AB40" s="911"/>
      <c r="AC40" s="911"/>
      <c r="AD40" s="911"/>
      <c r="AE40" s="911"/>
      <c r="AF40" s="911"/>
      <c r="AG40" s="911"/>
      <c r="AH40" s="911"/>
      <c r="AI40" s="911"/>
      <c r="AJ40" s="911"/>
      <c r="AK40" s="911"/>
      <c r="AL40" s="911"/>
      <c r="AM40" s="911"/>
      <c r="AN40" s="911"/>
      <c r="AO40" s="911"/>
      <c r="AP40" s="911"/>
      <c r="AQ40" s="911"/>
    </row>
    <row r="41" spans="2:43" ht="15" customHeight="1">
      <c r="B41" s="901" t="s">
        <v>2264</v>
      </c>
      <c r="C41" s="902"/>
      <c r="D41" s="902"/>
      <c r="E41" s="902"/>
      <c r="F41" s="902"/>
      <c r="G41" s="902"/>
      <c r="H41" s="902"/>
      <c r="I41" s="902"/>
      <c r="J41" s="902"/>
      <c r="K41" s="902"/>
      <c r="L41" s="902"/>
      <c r="M41" s="902"/>
      <c r="N41" s="903"/>
      <c r="O41" s="910"/>
      <c r="P41" s="911"/>
      <c r="Q41" s="911"/>
      <c r="R41" s="911"/>
      <c r="S41" s="911"/>
      <c r="T41" s="911"/>
      <c r="U41" s="911"/>
      <c r="V41" s="911"/>
      <c r="W41" s="911"/>
      <c r="X41" s="911"/>
      <c r="Y41" s="911"/>
      <c r="Z41" s="911"/>
      <c r="AA41" s="911"/>
      <c r="AB41" s="911"/>
      <c r="AC41" s="911"/>
      <c r="AD41" s="911"/>
      <c r="AE41" s="911"/>
      <c r="AF41" s="911"/>
      <c r="AG41" s="911"/>
      <c r="AH41" s="911"/>
      <c r="AI41" s="911"/>
      <c r="AJ41" s="911"/>
      <c r="AK41" s="911"/>
      <c r="AL41" s="911"/>
      <c r="AM41" s="911"/>
      <c r="AN41" s="911"/>
      <c r="AO41" s="911"/>
      <c r="AP41" s="911"/>
      <c r="AQ41" s="911"/>
    </row>
    <row r="42" spans="2:43" ht="15" customHeight="1">
      <c r="B42" s="901"/>
      <c r="C42" s="902"/>
      <c r="D42" s="902"/>
      <c r="E42" s="902"/>
      <c r="F42" s="902"/>
      <c r="G42" s="902"/>
      <c r="H42" s="902"/>
      <c r="I42" s="902"/>
      <c r="J42" s="902"/>
      <c r="K42" s="902"/>
      <c r="L42" s="902"/>
      <c r="M42" s="902"/>
      <c r="N42" s="903"/>
      <c r="O42" s="910"/>
      <c r="P42" s="911"/>
      <c r="Q42" s="911"/>
      <c r="R42" s="911"/>
      <c r="S42" s="911"/>
      <c r="T42" s="911"/>
      <c r="U42" s="911"/>
      <c r="V42" s="911"/>
      <c r="W42" s="911"/>
      <c r="X42" s="911"/>
      <c r="Y42" s="911"/>
      <c r="Z42" s="911"/>
      <c r="AA42" s="911"/>
      <c r="AB42" s="911"/>
      <c r="AC42" s="911"/>
      <c r="AD42" s="911"/>
      <c r="AE42" s="911"/>
      <c r="AF42" s="911"/>
      <c r="AG42" s="911"/>
      <c r="AH42" s="911"/>
      <c r="AI42" s="911"/>
      <c r="AJ42" s="911"/>
      <c r="AK42" s="911"/>
      <c r="AL42" s="911"/>
      <c r="AM42" s="911"/>
      <c r="AN42" s="911"/>
      <c r="AO42" s="911"/>
      <c r="AP42" s="911"/>
      <c r="AQ42" s="911"/>
    </row>
    <row r="43" spans="2:43" ht="15" customHeight="1">
      <c r="B43" s="901"/>
      <c r="C43" s="902"/>
      <c r="D43" s="902"/>
      <c r="E43" s="902"/>
      <c r="F43" s="902"/>
      <c r="G43" s="902"/>
      <c r="H43" s="902"/>
      <c r="I43" s="902"/>
      <c r="J43" s="902"/>
      <c r="K43" s="902"/>
      <c r="L43" s="902"/>
      <c r="M43" s="902"/>
      <c r="N43" s="903"/>
      <c r="O43" s="910"/>
      <c r="P43" s="911"/>
      <c r="Q43" s="911"/>
      <c r="R43" s="911"/>
      <c r="S43" s="911"/>
      <c r="T43" s="911"/>
      <c r="U43" s="911"/>
      <c r="V43" s="911"/>
      <c r="W43" s="911"/>
      <c r="X43" s="911"/>
      <c r="Y43" s="911"/>
      <c r="Z43" s="911"/>
      <c r="AA43" s="911"/>
      <c r="AB43" s="911"/>
      <c r="AC43" s="911"/>
      <c r="AD43" s="911"/>
      <c r="AE43" s="911"/>
      <c r="AF43" s="911"/>
      <c r="AG43" s="911"/>
      <c r="AH43" s="911"/>
      <c r="AI43" s="911"/>
      <c r="AJ43" s="911"/>
      <c r="AK43" s="911"/>
      <c r="AL43" s="911"/>
      <c r="AM43" s="911"/>
      <c r="AN43" s="911"/>
      <c r="AO43" s="911"/>
      <c r="AP43" s="911"/>
      <c r="AQ43" s="911"/>
    </row>
    <row r="44" spans="2:43" ht="15" customHeight="1">
      <c r="B44" s="904"/>
      <c r="C44" s="905"/>
      <c r="D44" s="905"/>
      <c r="E44" s="905"/>
      <c r="F44" s="905"/>
      <c r="G44" s="905"/>
      <c r="H44" s="905"/>
      <c r="I44" s="905"/>
      <c r="J44" s="905"/>
      <c r="K44" s="905"/>
      <c r="L44" s="905"/>
      <c r="M44" s="905"/>
      <c r="N44" s="906"/>
      <c r="O44" s="910"/>
      <c r="P44" s="911"/>
      <c r="Q44" s="911"/>
      <c r="R44" s="911"/>
      <c r="S44" s="911"/>
      <c r="T44" s="911"/>
      <c r="U44" s="911"/>
      <c r="V44" s="911"/>
      <c r="W44" s="911"/>
      <c r="X44" s="911"/>
      <c r="Y44" s="911"/>
      <c r="Z44" s="911"/>
      <c r="AA44" s="911"/>
      <c r="AB44" s="911"/>
      <c r="AC44" s="911"/>
      <c r="AD44" s="911"/>
      <c r="AE44" s="911"/>
      <c r="AF44" s="911"/>
      <c r="AG44" s="911"/>
      <c r="AH44" s="911"/>
      <c r="AI44" s="911"/>
      <c r="AJ44" s="911"/>
      <c r="AK44" s="911"/>
      <c r="AL44" s="911"/>
      <c r="AM44" s="911"/>
      <c r="AN44" s="911"/>
      <c r="AO44" s="911"/>
      <c r="AP44" s="911"/>
      <c r="AQ44" s="911"/>
    </row>
    <row r="45" spans="2:43" ht="15" customHeight="1">
      <c r="B45" s="71" t="s">
        <v>2265</v>
      </c>
      <c r="G45" s="71"/>
      <c r="AP45" s="62"/>
    </row>
    <row r="46" spans="2:43" ht="15" customHeight="1">
      <c r="F46" s="71"/>
      <c r="G46" s="71"/>
      <c r="AP46" s="62"/>
    </row>
  </sheetData>
  <sheetProtection algorithmName="SHA-512" hashValue="dDyCU3CtLsBzJEjcNT8eCo5axTchA4xdumM0tsBxEwesBYhAB6F91fE9jKfTkDc5SYvjQ+0CR1eKPC1E1e2Bug==" saltValue="WeOopCw1qEUuMfMpu6d3ZQ==" spinCount="100000" sheet="1" formatCells="0" formatColumns="0" formatRows="0" selectLockedCells="1"/>
  <mergeCells count="44">
    <mergeCell ref="AG3:AH3"/>
    <mergeCell ref="AI3:AJ3"/>
    <mergeCell ref="AO3:AP3"/>
    <mergeCell ref="AL3:AM3"/>
    <mergeCell ref="C16:H16"/>
    <mergeCell ref="K16:L16"/>
    <mergeCell ref="M16:Q16"/>
    <mergeCell ref="B13:AQ14"/>
    <mergeCell ref="W6:Z7"/>
    <mergeCell ref="AA6:AQ7"/>
    <mergeCell ref="W8:Z9"/>
    <mergeCell ref="AA8:AQ9"/>
    <mergeCell ref="W10:Z11"/>
    <mergeCell ref="AH10:AQ11"/>
    <mergeCell ref="R16:T16"/>
    <mergeCell ref="I16:J16"/>
    <mergeCell ref="AA10:AG11"/>
    <mergeCell ref="B41:N44"/>
    <mergeCell ref="B37:N40"/>
    <mergeCell ref="O33:AC36"/>
    <mergeCell ref="O29:AC32"/>
    <mergeCell ref="AD29:AQ32"/>
    <mergeCell ref="AD41:AQ44"/>
    <mergeCell ref="AD37:AQ40"/>
    <mergeCell ref="O41:AC44"/>
    <mergeCell ref="O37:AC40"/>
    <mergeCell ref="AD33:AQ36"/>
    <mergeCell ref="B33:N36"/>
    <mergeCell ref="O28:AC28"/>
    <mergeCell ref="AD27:AQ27"/>
    <mergeCell ref="AD28:AQ28"/>
    <mergeCell ref="B29:N32"/>
    <mergeCell ref="B27:N27"/>
    <mergeCell ref="B28:N28"/>
    <mergeCell ref="O27:AC27"/>
    <mergeCell ref="U16:AQ16"/>
    <mergeCell ref="B17:AQ18"/>
    <mergeCell ref="D20:AP20"/>
    <mergeCell ref="B25:N25"/>
    <mergeCell ref="O25:AQ25"/>
    <mergeCell ref="B23:N23"/>
    <mergeCell ref="O22:AQ22"/>
    <mergeCell ref="O23:AQ23"/>
    <mergeCell ref="B22:N22"/>
  </mergeCells>
  <phoneticPr fontId="54"/>
  <conditionalFormatting sqref="O29:AQ32">
    <cfRule type="expression" dxfId="3" priority="9">
      <formula>$B$30="〇"</formula>
    </cfRule>
  </conditionalFormatting>
  <conditionalFormatting sqref="O33:AQ36">
    <cfRule type="expression" dxfId="2" priority="7">
      <formula>$B$34="〇"</formula>
    </cfRule>
  </conditionalFormatting>
  <conditionalFormatting sqref="O37:AQ40">
    <cfRule type="expression" dxfId="1" priority="5">
      <formula>$B$38="〇"</formula>
    </cfRule>
  </conditionalFormatting>
  <conditionalFormatting sqref="O41:AQ44">
    <cfRule type="expression" dxfId="0" priority="1">
      <formula>$B$42="〇"</formula>
    </cfRule>
  </conditionalFormatting>
  <printOptions horizontalCentered="1"/>
  <pageMargins left="0.23622047244094491" right="0.23622047244094491" top="0.74803149606299213" bottom="0.74803149606299213" header="0.31496062992125984" footer="0.31496062992125984"/>
  <pageSetup paperSize="9" orientation="portrait" blackAndWhite="1" r:id="rId1"/>
  <rowBreaks count="1" manualBreakCount="1">
    <brk id="46"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1:G2118"/>
  <sheetViews>
    <sheetView showGridLines="0" view="pageBreakPreview" zoomScaleNormal="100" zoomScaleSheetLayoutView="100" workbookViewId="0">
      <pane xSplit="1" ySplit="9" topLeftCell="B694" activePane="bottomRight" state="frozen"/>
      <selection pane="topRight" activeCell="A2" sqref="A2"/>
      <selection pane="bottomLeft" activeCell="A2" sqref="A2"/>
      <selection pane="bottomRight" activeCell="B10" sqref="B10"/>
    </sheetView>
  </sheetViews>
  <sheetFormatPr defaultColWidth="16.375" defaultRowHeight="13.5"/>
  <cols>
    <col min="1" max="1" width="1.375" style="28" customWidth="1"/>
    <col min="2" max="2" width="24.625" style="28" bestFit="1" customWidth="1"/>
    <col min="3" max="6" width="16.375" style="28"/>
    <col min="7" max="7" width="51.625" style="28" customWidth="1"/>
    <col min="8" max="8" width="1.875" style="28" customWidth="1"/>
    <col min="9" max="16384" width="16.375" style="28"/>
  </cols>
  <sheetData>
    <row r="1" spans="2:7" ht="14.25" thickBot="1"/>
    <row r="2" spans="2:7">
      <c r="B2" s="36" t="s">
        <v>137</v>
      </c>
      <c r="C2" s="495" t="s">
        <v>138</v>
      </c>
      <c r="D2" s="495"/>
      <c r="E2" s="495" t="s">
        <v>139</v>
      </c>
      <c r="F2" s="496"/>
    </row>
    <row r="3" spans="2:7">
      <c r="B3" s="37" t="s">
        <v>140</v>
      </c>
      <c r="C3" s="497" t="s">
        <v>141</v>
      </c>
      <c r="D3" s="497"/>
      <c r="E3" s="497" t="s">
        <v>142</v>
      </c>
      <c r="F3" s="499"/>
    </row>
    <row r="4" spans="2:7">
      <c r="B4" s="37" t="s">
        <v>143</v>
      </c>
      <c r="C4" s="497" t="s">
        <v>144</v>
      </c>
      <c r="D4" s="497"/>
      <c r="E4" s="497" t="s">
        <v>145</v>
      </c>
      <c r="F4" s="499"/>
    </row>
    <row r="5" spans="2:7">
      <c r="B5" s="37" t="s">
        <v>146</v>
      </c>
      <c r="C5" s="497" t="s">
        <v>147</v>
      </c>
      <c r="D5" s="497"/>
      <c r="E5" s="497" t="s">
        <v>145</v>
      </c>
      <c r="F5" s="499"/>
    </row>
    <row r="6" spans="2:7" ht="14.25" thickBot="1">
      <c r="B6" s="38" t="s">
        <v>148</v>
      </c>
      <c r="C6" s="498" t="s">
        <v>149</v>
      </c>
      <c r="D6" s="498"/>
      <c r="E6" s="498" t="s">
        <v>150</v>
      </c>
      <c r="F6" s="500"/>
    </row>
    <row r="7" spans="2:7">
      <c r="C7" s="32"/>
      <c r="D7" s="32"/>
      <c r="E7" s="32"/>
      <c r="F7" s="32"/>
    </row>
    <row r="8" spans="2:7">
      <c r="B8" s="33" t="s">
        <v>151</v>
      </c>
      <c r="C8" s="492" t="s">
        <v>152</v>
      </c>
      <c r="D8" s="493"/>
      <c r="E8" s="493"/>
      <c r="F8" s="493"/>
      <c r="G8" s="494"/>
    </row>
    <row r="9" spans="2:7">
      <c r="B9" s="35" t="s">
        <v>153</v>
      </c>
      <c r="C9" s="30" t="s">
        <v>154</v>
      </c>
      <c r="D9" s="30" t="s">
        <v>155</v>
      </c>
      <c r="E9" s="30" t="s">
        <v>156</v>
      </c>
      <c r="F9" s="30" t="s">
        <v>157</v>
      </c>
      <c r="G9" s="30" t="s">
        <v>158</v>
      </c>
    </row>
    <row r="10" spans="2:7">
      <c r="B10" s="34" t="s">
        <v>140</v>
      </c>
      <c r="C10" s="29" t="s">
        <v>159</v>
      </c>
      <c r="D10" s="29">
        <v>0</v>
      </c>
      <c r="E10" s="29">
        <v>0</v>
      </c>
      <c r="F10" s="29">
        <v>0</v>
      </c>
      <c r="G10" s="29" t="s">
        <v>160</v>
      </c>
    </row>
    <row r="11" spans="2:7">
      <c r="B11" s="34" t="s">
        <v>140</v>
      </c>
      <c r="C11" s="29" t="s">
        <v>159</v>
      </c>
      <c r="D11" s="29">
        <v>1</v>
      </c>
      <c r="E11" s="29">
        <v>0</v>
      </c>
      <c r="F11" s="29">
        <v>0</v>
      </c>
      <c r="G11" s="29" t="s">
        <v>161</v>
      </c>
    </row>
    <row r="12" spans="2:7">
      <c r="B12" s="34" t="s">
        <v>140</v>
      </c>
      <c r="C12" s="29" t="s">
        <v>159</v>
      </c>
      <c r="D12" s="29">
        <v>1</v>
      </c>
      <c r="E12" s="29">
        <v>10</v>
      </c>
      <c r="F12" s="29">
        <v>0</v>
      </c>
      <c r="G12" s="29" t="s">
        <v>162</v>
      </c>
    </row>
    <row r="13" spans="2:7">
      <c r="B13" s="34" t="s">
        <v>140</v>
      </c>
      <c r="C13" s="29" t="s">
        <v>159</v>
      </c>
      <c r="D13" s="29">
        <v>1</v>
      </c>
      <c r="E13" s="29">
        <v>10</v>
      </c>
      <c r="F13" s="29">
        <v>100</v>
      </c>
      <c r="G13" s="29" t="s">
        <v>163</v>
      </c>
    </row>
    <row r="14" spans="2:7">
      <c r="B14" s="34" t="s">
        <v>140</v>
      </c>
      <c r="C14" s="29" t="s">
        <v>159</v>
      </c>
      <c r="D14" s="29">
        <v>1</v>
      </c>
      <c r="E14" s="29">
        <v>10</v>
      </c>
      <c r="F14" s="29">
        <v>109</v>
      </c>
      <c r="G14" s="29" t="s">
        <v>164</v>
      </c>
    </row>
    <row r="15" spans="2:7">
      <c r="B15" s="34" t="s">
        <v>140</v>
      </c>
      <c r="C15" s="29" t="s">
        <v>159</v>
      </c>
      <c r="D15" s="29">
        <v>1</v>
      </c>
      <c r="E15" s="29">
        <v>11</v>
      </c>
      <c r="F15" s="29">
        <v>0</v>
      </c>
      <c r="G15" s="29" t="s">
        <v>165</v>
      </c>
    </row>
    <row r="16" spans="2:7">
      <c r="B16" s="34" t="s">
        <v>140</v>
      </c>
      <c r="C16" s="29" t="s">
        <v>159</v>
      </c>
      <c r="D16" s="29">
        <v>1</v>
      </c>
      <c r="E16" s="29">
        <v>11</v>
      </c>
      <c r="F16" s="29">
        <v>111</v>
      </c>
      <c r="G16" s="29" t="s">
        <v>166</v>
      </c>
    </row>
    <row r="17" spans="2:7">
      <c r="B17" s="34" t="s">
        <v>140</v>
      </c>
      <c r="C17" s="29" t="s">
        <v>159</v>
      </c>
      <c r="D17" s="29">
        <v>1</v>
      </c>
      <c r="E17" s="29">
        <v>11</v>
      </c>
      <c r="F17" s="29">
        <v>112</v>
      </c>
      <c r="G17" s="29" t="s">
        <v>167</v>
      </c>
    </row>
    <row r="18" spans="2:7">
      <c r="B18" s="34" t="s">
        <v>140</v>
      </c>
      <c r="C18" s="29" t="s">
        <v>159</v>
      </c>
      <c r="D18" s="29">
        <v>1</v>
      </c>
      <c r="E18" s="29">
        <v>11</v>
      </c>
      <c r="F18" s="29">
        <v>113</v>
      </c>
      <c r="G18" s="29" t="s">
        <v>168</v>
      </c>
    </row>
    <row r="19" spans="2:7">
      <c r="B19" s="34" t="s">
        <v>140</v>
      </c>
      <c r="C19" s="29" t="s">
        <v>159</v>
      </c>
      <c r="D19" s="29">
        <v>1</v>
      </c>
      <c r="E19" s="29">
        <v>11</v>
      </c>
      <c r="F19" s="29">
        <v>114</v>
      </c>
      <c r="G19" s="29" t="s">
        <v>169</v>
      </c>
    </row>
    <row r="20" spans="2:7">
      <c r="B20" s="34" t="s">
        <v>140</v>
      </c>
      <c r="C20" s="29" t="s">
        <v>159</v>
      </c>
      <c r="D20" s="29">
        <v>1</v>
      </c>
      <c r="E20" s="29">
        <v>11</v>
      </c>
      <c r="F20" s="29">
        <v>115</v>
      </c>
      <c r="G20" s="29" t="s">
        <v>170</v>
      </c>
    </row>
    <row r="21" spans="2:7">
      <c r="B21" s="34" t="s">
        <v>140</v>
      </c>
      <c r="C21" s="29" t="s">
        <v>159</v>
      </c>
      <c r="D21" s="29">
        <v>1</v>
      </c>
      <c r="E21" s="29">
        <v>11</v>
      </c>
      <c r="F21" s="29">
        <v>116</v>
      </c>
      <c r="G21" s="29" t="s">
        <v>171</v>
      </c>
    </row>
    <row r="22" spans="2:7">
      <c r="B22" s="34" t="s">
        <v>140</v>
      </c>
      <c r="C22" s="29" t="s">
        <v>159</v>
      </c>
      <c r="D22" s="29">
        <v>1</v>
      </c>
      <c r="E22" s="29">
        <v>11</v>
      </c>
      <c r="F22" s="29">
        <v>117</v>
      </c>
      <c r="G22" s="29" t="s">
        <v>172</v>
      </c>
    </row>
    <row r="23" spans="2:7">
      <c r="B23" s="34" t="s">
        <v>140</v>
      </c>
      <c r="C23" s="29" t="s">
        <v>159</v>
      </c>
      <c r="D23" s="29">
        <v>1</v>
      </c>
      <c r="E23" s="29">
        <v>11</v>
      </c>
      <c r="F23" s="29">
        <v>119</v>
      </c>
      <c r="G23" s="29" t="s">
        <v>173</v>
      </c>
    </row>
    <row r="24" spans="2:7">
      <c r="B24" s="34" t="s">
        <v>140</v>
      </c>
      <c r="C24" s="29" t="s">
        <v>159</v>
      </c>
      <c r="D24" s="29">
        <v>1</v>
      </c>
      <c r="E24" s="29">
        <v>12</v>
      </c>
      <c r="F24" s="29">
        <v>0</v>
      </c>
      <c r="G24" s="29" t="s">
        <v>174</v>
      </c>
    </row>
    <row r="25" spans="2:7">
      <c r="B25" s="34" t="s">
        <v>140</v>
      </c>
      <c r="C25" s="29" t="s">
        <v>159</v>
      </c>
      <c r="D25" s="29">
        <v>1</v>
      </c>
      <c r="E25" s="29">
        <v>12</v>
      </c>
      <c r="F25" s="29">
        <v>121</v>
      </c>
      <c r="G25" s="29" t="s">
        <v>175</v>
      </c>
    </row>
    <row r="26" spans="2:7">
      <c r="B26" s="34" t="s">
        <v>140</v>
      </c>
      <c r="C26" s="29" t="s">
        <v>159</v>
      </c>
      <c r="D26" s="29">
        <v>1</v>
      </c>
      <c r="E26" s="29">
        <v>12</v>
      </c>
      <c r="F26" s="29">
        <v>122</v>
      </c>
      <c r="G26" s="29" t="s">
        <v>176</v>
      </c>
    </row>
    <row r="27" spans="2:7">
      <c r="B27" s="34" t="s">
        <v>140</v>
      </c>
      <c r="C27" s="29" t="s">
        <v>159</v>
      </c>
      <c r="D27" s="29">
        <v>1</v>
      </c>
      <c r="E27" s="29">
        <v>12</v>
      </c>
      <c r="F27" s="29">
        <v>123</v>
      </c>
      <c r="G27" s="29" t="s">
        <v>177</v>
      </c>
    </row>
    <row r="28" spans="2:7">
      <c r="B28" s="34" t="s">
        <v>140</v>
      </c>
      <c r="C28" s="29" t="s">
        <v>159</v>
      </c>
      <c r="D28" s="29">
        <v>1</v>
      </c>
      <c r="E28" s="29">
        <v>12</v>
      </c>
      <c r="F28" s="29">
        <v>124</v>
      </c>
      <c r="G28" s="29" t="s">
        <v>178</v>
      </c>
    </row>
    <row r="29" spans="2:7">
      <c r="B29" s="34" t="s">
        <v>140</v>
      </c>
      <c r="C29" s="29" t="s">
        <v>159</v>
      </c>
      <c r="D29" s="29">
        <v>1</v>
      </c>
      <c r="E29" s="29">
        <v>12</v>
      </c>
      <c r="F29" s="29">
        <v>125</v>
      </c>
      <c r="G29" s="29" t="s">
        <v>179</v>
      </c>
    </row>
    <row r="30" spans="2:7">
      <c r="B30" s="34" t="s">
        <v>140</v>
      </c>
      <c r="C30" s="29" t="s">
        <v>159</v>
      </c>
      <c r="D30" s="29">
        <v>1</v>
      </c>
      <c r="E30" s="29">
        <v>12</v>
      </c>
      <c r="F30" s="29">
        <v>126</v>
      </c>
      <c r="G30" s="29" t="s">
        <v>180</v>
      </c>
    </row>
    <row r="31" spans="2:7">
      <c r="B31" s="34" t="s">
        <v>140</v>
      </c>
      <c r="C31" s="29" t="s">
        <v>159</v>
      </c>
      <c r="D31" s="29">
        <v>1</v>
      </c>
      <c r="E31" s="29">
        <v>12</v>
      </c>
      <c r="F31" s="29">
        <v>129</v>
      </c>
      <c r="G31" s="29" t="s">
        <v>181</v>
      </c>
    </row>
    <row r="32" spans="2:7">
      <c r="B32" s="34" t="s">
        <v>140</v>
      </c>
      <c r="C32" s="29" t="s">
        <v>159</v>
      </c>
      <c r="D32" s="29">
        <v>1</v>
      </c>
      <c r="E32" s="29">
        <v>13</v>
      </c>
      <c r="F32" s="29">
        <v>0</v>
      </c>
      <c r="G32" s="29" t="s">
        <v>182</v>
      </c>
    </row>
    <row r="33" spans="2:7">
      <c r="B33" s="34" t="s">
        <v>140</v>
      </c>
      <c r="C33" s="29" t="s">
        <v>159</v>
      </c>
      <c r="D33" s="29">
        <v>1</v>
      </c>
      <c r="E33" s="29">
        <v>13</v>
      </c>
      <c r="F33" s="29">
        <v>131</v>
      </c>
      <c r="G33" s="29" t="s">
        <v>183</v>
      </c>
    </row>
    <row r="34" spans="2:7">
      <c r="B34" s="34" t="s">
        <v>140</v>
      </c>
      <c r="C34" s="29" t="s">
        <v>159</v>
      </c>
      <c r="D34" s="29">
        <v>1</v>
      </c>
      <c r="E34" s="29">
        <v>13</v>
      </c>
      <c r="F34" s="29">
        <v>132</v>
      </c>
      <c r="G34" s="29" t="s">
        <v>184</v>
      </c>
    </row>
    <row r="35" spans="2:7">
      <c r="B35" s="34" t="s">
        <v>140</v>
      </c>
      <c r="C35" s="29" t="s">
        <v>159</v>
      </c>
      <c r="D35" s="29">
        <v>1</v>
      </c>
      <c r="E35" s="29">
        <v>13</v>
      </c>
      <c r="F35" s="29">
        <v>133</v>
      </c>
      <c r="G35" s="29" t="s">
        <v>185</v>
      </c>
    </row>
    <row r="36" spans="2:7">
      <c r="B36" s="34" t="s">
        <v>140</v>
      </c>
      <c r="C36" s="29" t="s">
        <v>159</v>
      </c>
      <c r="D36" s="29">
        <v>1</v>
      </c>
      <c r="E36" s="29">
        <v>13</v>
      </c>
      <c r="F36" s="29">
        <v>134</v>
      </c>
      <c r="G36" s="29" t="s">
        <v>186</v>
      </c>
    </row>
    <row r="37" spans="2:7">
      <c r="B37" s="34" t="s">
        <v>140</v>
      </c>
      <c r="C37" s="29" t="s">
        <v>159</v>
      </c>
      <c r="D37" s="29">
        <v>1</v>
      </c>
      <c r="E37" s="29">
        <v>14</v>
      </c>
      <c r="F37" s="29">
        <v>0</v>
      </c>
      <c r="G37" s="29" t="s">
        <v>187</v>
      </c>
    </row>
    <row r="38" spans="2:7">
      <c r="B38" s="34" t="s">
        <v>140</v>
      </c>
      <c r="C38" s="29" t="s">
        <v>159</v>
      </c>
      <c r="D38" s="29">
        <v>1</v>
      </c>
      <c r="E38" s="29">
        <v>14</v>
      </c>
      <c r="F38" s="29">
        <v>141</v>
      </c>
      <c r="G38" s="29" t="s">
        <v>187</v>
      </c>
    </row>
    <row r="39" spans="2:7">
      <c r="B39" s="34" t="s">
        <v>140</v>
      </c>
      <c r="C39" s="29" t="s">
        <v>159</v>
      </c>
      <c r="D39" s="29">
        <v>2</v>
      </c>
      <c r="E39" s="29">
        <v>0</v>
      </c>
      <c r="F39" s="29">
        <v>0</v>
      </c>
      <c r="G39" s="29" t="s">
        <v>188</v>
      </c>
    </row>
    <row r="40" spans="2:7">
      <c r="B40" s="34" t="s">
        <v>140</v>
      </c>
      <c r="C40" s="29" t="s">
        <v>159</v>
      </c>
      <c r="D40" s="29">
        <v>2</v>
      </c>
      <c r="E40" s="29">
        <v>20</v>
      </c>
      <c r="F40" s="29">
        <v>0</v>
      </c>
      <c r="G40" s="29" t="s">
        <v>189</v>
      </c>
    </row>
    <row r="41" spans="2:7">
      <c r="B41" s="34" t="s">
        <v>140</v>
      </c>
      <c r="C41" s="29" t="s">
        <v>159</v>
      </c>
      <c r="D41" s="29">
        <v>2</v>
      </c>
      <c r="E41" s="29">
        <v>20</v>
      </c>
      <c r="F41" s="29">
        <v>200</v>
      </c>
      <c r="G41" s="29" t="s">
        <v>163</v>
      </c>
    </row>
    <row r="42" spans="2:7">
      <c r="B42" s="34" t="s">
        <v>140</v>
      </c>
      <c r="C42" s="29" t="s">
        <v>159</v>
      </c>
      <c r="D42" s="29">
        <v>2</v>
      </c>
      <c r="E42" s="29">
        <v>20</v>
      </c>
      <c r="F42" s="29">
        <v>209</v>
      </c>
      <c r="G42" s="29" t="s">
        <v>164</v>
      </c>
    </row>
    <row r="43" spans="2:7">
      <c r="B43" s="34" t="s">
        <v>140</v>
      </c>
      <c r="C43" s="29" t="s">
        <v>159</v>
      </c>
      <c r="D43" s="29">
        <v>2</v>
      </c>
      <c r="E43" s="29">
        <v>21</v>
      </c>
      <c r="F43" s="29">
        <v>0</v>
      </c>
      <c r="G43" s="29" t="s">
        <v>190</v>
      </c>
    </row>
    <row r="44" spans="2:7">
      <c r="B44" s="34" t="s">
        <v>140</v>
      </c>
      <c r="C44" s="29" t="s">
        <v>159</v>
      </c>
      <c r="D44" s="29">
        <v>2</v>
      </c>
      <c r="E44" s="29">
        <v>21</v>
      </c>
      <c r="F44" s="29">
        <v>211</v>
      </c>
      <c r="G44" s="29" t="s">
        <v>190</v>
      </c>
    </row>
    <row r="45" spans="2:7">
      <c r="B45" s="34" t="s">
        <v>140</v>
      </c>
      <c r="C45" s="29" t="s">
        <v>159</v>
      </c>
      <c r="D45" s="29">
        <v>2</v>
      </c>
      <c r="E45" s="29">
        <v>22</v>
      </c>
      <c r="F45" s="29">
        <v>0</v>
      </c>
      <c r="G45" s="29" t="s">
        <v>191</v>
      </c>
    </row>
    <row r="46" spans="2:7">
      <c r="B46" s="34" t="s">
        <v>140</v>
      </c>
      <c r="C46" s="29" t="s">
        <v>159</v>
      </c>
      <c r="D46" s="29">
        <v>2</v>
      </c>
      <c r="E46" s="29">
        <v>22</v>
      </c>
      <c r="F46" s="29">
        <v>221</v>
      </c>
      <c r="G46" s="29" t="s">
        <v>191</v>
      </c>
    </row>
    <row r="47" spans="2:7">
      <c r="B47" s="34" t="s">
        <v>140</v>
      </c>
      <c r="C47" s="29" t="s">
        <v>159</v>
      </c>
      <c r="D47" s="29">
        <v>2</v>
      </c>
      <c r="E47" s="29">
        <v>23</v>
      </c>
      <c r="F47" s="29">
        <v>0</v>
      </c>
      <c r="G47" s="29" t="s">
        <v>192</v>
      </c>
    </row>
    <row r="48" spans="2:7">
      <c r="B48" s="34" t="s">
        <v>140</v>
      </c>
      <c r="C48" s="29" t="s">
        <v>159</v>
      </c>
      <c r="D48" s="29">
        <v>2</v>
      </c>
      <c r="E48" s="29">
        <v>23</v>
      </c>
      <c r="F48" s="29">
        <v>231</v>
      </c>
      <c r="G48" s="29" t="s">
        <v>193</v>
      </c>
    </row>
    <row r="49" spans="2:7">
      <c r="B49" s="34" t="s">
        <v>140</v>
      </c>
      <c r="C49" s="29" t="s">
        <v>159</v>
      </c>
      <c r="D49" s="29">
        <v>2</v>
      </c>
      <c r="E49" s="29">
        <v>23</v>
      </c>
      <c r="F49" s="29">
        <v>239</v>
      </c>
      <c r="G49" s="29" t="s">
        <v>194</v>
      </c>
    </row>
    <row r="50" spans="2:7">
      <c r="B50" s="34" t="s">
        <v>140</v>
      </c>
      <c r="C50" s="29" t="s">
        <v>159</v>
      </c>
      <c r="D50" s="29">
        <v>2</v>
      </c>
      <c r="E50" s="29">
        <v>24</v>
      </c>
      <c r="F50" s="29">
        <v>0</v>
      </c>
      <c r="G50" s="29" t="s">
        <v>195</v>
      </c>
    </row>
    <row r="51" spans="2:7">
      <c r="B51" s="34" t="s">
        <v>140</v>
      </c>
      <c r="C51" s="29" t="s">
        <v>159</v>
      </c>
      <c r="D51" s="29">
        <v>2</v>
      </c>
      <c r="E51" s="29">
        <v>24</v>
      </c>
      <c r="F51" s="29">
        <v>241</v>
      </c>
      <c r="G51" s="29" t="s">
        <v>196</v>
      </c>
    </row>
    <row r="52" spans="2:7">
      <c r="B52" s="34" t="s">
        <v>140</v>
      </c>
      <c r="C52" s="29" t="s">
        <v>159</v>
      </c>
      <c r="D52" s="29">
        <v>2</v>
      </c>
      <c r="E52" s="29">
        <v>24</v>
      </c>
      <c r="F52" s="29">
        <v>242</v>
      </c>
      <c r="G52" s="29" t="s">
        <v>197</v>
      </c>
    </row>
    <row r="53" spans="2:7">
      <c r="B53" s="34" t="s">
        <v>140</v>
      </c>
      <c r="C53" s="29" t="s">
        <v>159</v>
      </c>
      <c r="D53" s="29">
        <v>2</v>
      </c>
      <c r="E53" s="29">
        <v>24</v>
      </c>
      <c r="F53" s="29">
        <v>243</v>
      </c>
      <c r="G53" s="29" t="s">
        <v>198</v>
      </c>
    </row>
    <row r="54" spans="2:7">
      <c r="B54" s="34" t="s">
        <v>140</v>
      </c>
      <c r="C54" s="29" t="s">
        <v>159</v>
      </c>
      <c r="D54" s="29">
        <v>2</v>
      </c>
      <c r="E54" s="29">
        <v>24</v>
      </c>
      <c r="F54" s="29">
        <v>249</v>
      </c>
      <c r="G54" s="29" t="s">
        <v>199</v>
      </c>
    </row>
    <row r="55" spans="2:7">
      <c r="B55" s="34" t="s">
        <v>140</v>
      </c>
      <c r="C55" s="29" t="s">
        <v>159</v>
      </c>
      <c r="D55" s="29">
        <v>2</v>
      </c>
      <c r="E55" s="29">
        <v>29</v>
      </c>
      <c r="F55" s="29">
        <v>0</v>
      </c>
      <c r="G55" s="29" t="s">
        <v>200</v>
      </c>
    </row>
    <row r="56" spans="2:7">
      <c r="B56" s="34" t="s">
        <v>140</v>
      </c>
      <c r="C56" s="29" t="s">
        <v>159</v>
      </c>
      <c r="D56" s="29">
        <v>2</v>
      </c>
      <c r="E56" s="29">
        <v>29</v>
      </c>
      <c r="F56" s="29">
        <v>299</v>
      </c>
      <c r="G56" s="29" t="s">
        <v>200</v>
      </c>
    </row>
    <row r="57" spans="2:7">
      <c r="B57" s="34" t="s">
        <v>140</v>
      </c>
      <c r="C57" s="29" t="s">
        <v>201</v>
      </c>
      <c r="D57" s="29">
        <v>0</v>
      </c>
      <c r="E57" s="29">
        <v>0</v>
      </c>
      <c r="F57" s="29">
        <v>0</v>
      </c>
      <c r="G57" s="29" t="s">
        <v>202</v>
      </c>
    </row>
    <row r="58" spans="2:7">
      <c r="B58" s="34" t="s">
        <v>140</v>
      </c>
      <c r="C58" s="29" t="s">
        <v>201</v>
      </c>
      <c r="D58" s="29">
        <v>3</v>
      </c>
      <c r="E58" s="29">
        <v>0</v>
      </c>
      <c r="F58" s="29">
        <v>0</v>
      </c>
      <c r="G58" s="29" t="s">
        <v>203</v>
      </c>
    </row>
    <row r="59" spans="2:7">
      <c r="B59" s="34" t="s">
        <v>140</v>
      </c>
      <c r="C59" s="29" t="s">
        <v>201</v>
      </c>
      <c r="D59" s="29">
        <v>3</v>
      </c>
      <c r="E59" s="29">
        <v>30</v>
      </c>
      <c r="F59" s="29">
        <v>0</v>
      </c>
      <c r="G59" s="29" t="s">
        <v>204</v>
      </c>
    </row>
    <row r="60" spans="2:7">
      <c r="B60" s="34" t="s">
        <v>140</v>
      </c>
      <c r="C60" s="29" t="s">
        <v>201</v>
      </c>
      <c r="D60" s="29">
        <v>3</v>
      </c>
      <c r="E60" s="29">
        <v>30</v>
      </c>
      <c r="F60" s="29">
        <v>300</v>
      </c>
      <c r="G60" s="29" t="s">
        <v>163</v>
      </c>
    </row>
    <row r="61" spans="2:7">
      <c r="B61" s="34" t="s">
        <v>140</v>
      </c>
      <c r="C61" s="29" t="s">
        <v>201</v>
      </c>
      <c r="D61" s="29">
        <v>3</v>
      </c>
      <c r="E61" s="29">
        <v>30</v>
      </c>
      <c r="F61" s="29">
        <v>309</v>
      </c>
      <c r="G61" s="29" t="s">
        <v>164</v>
      </c>
    </row>
    <row r="62" spans="2:7">
      <c r="B62" s="34" t="s">
        <v>140</v>
      </c>
      <c r="C62" s="29" t="s">
        <v>201</v>
      </c>
      <c r="D62" s="29">
        <v>3</v>
      </c>
      <c r="E62" s="29">
        <v>31</v>
      </c>
      <c r="F62" s="29">
        <v>0</v>
      </c>
      <c r="G62" s="29" t="s">
        <v>205</v>
      </c>
    </row>
    <row r="63" spans="2:7">
      <c r="B63" s="34" t="s">
        <v>140</v>
      </c>
      <c r="C63" s="29" t="s">
        <v>201</v>
      </c>
      <c r="D63" s="29">
        <v>3</v>
      </c>
      <c r="E63" s="29">
        <v>31</v>
      </c>
      <c r="F63" s="29">
        <v>311</v>
      </c>
      <c r="G63" s="29" t="s">
        <v>206</v>
      </c>
    </row>
    <row r="64" spans="2:7">
      <c r="B64" s="34" t="s">
        <v>140</v>
      </c>
      <c r="C64" s="29" t="s">
        <v>201</v>
      </c>
      <c r="D64" s="29">
        <v>3</v>
      </c>
      <c r="E64" s="29">
        <v>31</v>
      </c>
      <c r="F64" s="29">
        <v>312</v>
      </c>
      <c r="G64" s="29" t="s">
        <v>207</v>
      </c>
    </row>
    <row r="65" spans="2:7">
      <c r="B65" s="34" t="s">
        <v>140</v>
      </c>
      <c r="C65" s="29" t="s">
        <v>201</v>
      </c>
      <c r="D65" s="29">
        <v>3</v>
      </c>
      <c r="E65" s="29">
        <v>31</v>
      </c>
      <c r="F65" s="29">
        <v>313</v>
      </c>
      <c r="G65" s="29" t="s">
        <v>208</v>
      </c>
    </row>
    <row r="66" spans="2:7">
      <c r="B66" s="34" t="s">
        <v>140</v>
      </c>
      <c r="C66" s="29" t="s">
        <v>201</v>
      </c>
      <c r="D66" s="29">
        <v>3</v>
      </c>
      <c r="E66" s="29">
        <v>31</v>
      </c>
      <c r="F66" s="29">
        <v>314</v>
      </c>
      <c r="G66" s="29" t="s">
        <v>209</v>
      </c>
    </row>
    <row r="67" spans="2:7">
      <c r="B67" s="34" t="s">
        <v>140</v>
      </c>
      <c r="C67" s="29" t="s">
        <v>201</v>
      </c>
      <c r="D67" s="29">
        <v>3</v>
      </c>
      <c r="E67" s="29">
        <v>31</v>
      </c>
      <c r="F67" s="29">
        <v>315</v>
      </c>
      <c r="G67" s="29" t="s">
        <v>210</v>
      </c>
    </row>
    <row r="68" spans="2:7">
      <c r="B68" s="34" t="s">
        <v>140</v>
      </c>
      <c r="C68" s="29" t="s">
        <v>201</v>
      </c>
      <c r="D68" s="29">
        <v>3</v>
      </c>
      <c r="E68" s="29">
        <v>31</v>
      </c>
      <c r="F68" s="29">
        <v>316</v>
      </c>
      <c r="G68" s="29" t="s">
        <v>211</v>
      </c>
    </row>
    <row r="69" spans="2:7">
      <c r="B69" s="34" t="s">
        <v>140</v>
      </c>
      <c r="C69" s="29" t="s">
        <v>201</v>
      </c>
      <c r="D69" s="29">
        <v>3</v>
      </c>
      <c r="E69" s="29">
        <v>31</v>
      </c>
      <c r="F69" s="29">
        <v>317</v>
      </c>
      <c r="G69" s="29" t="s">
        <v>212</v>
      </c>
    </row>
    <row r="70" spans="2:7">
      <c r="B70" s="34" t="s">
        <v>140</v>
      </c>
      <c r="C70" s="29" t="s">
        <v>201</v>
      </c>
      <c r="D70" s="29">
        <v>3</v>
      </c>
      <c r="E70" s="29">
        <v>31</v>
      </c>
      <c r="F70" s="29">
        <v>318</v>
      </c>
      <c r="G70" s="29" t="s">
        <v>213</v>
      </c>
    </row>
    <row r="71" spans="2:7">
      <c r="B71" s="34" t="s">
        <v>140</v>
      </c>
      <c r="C71" s="29" t="s">
        <v>201</v>
      </c>
      <c r="D71" s="29">
        <v>3</v>
      </c>
      <c r="E71" s="29">
        <v>31</v>
      </c>
      <c r="F71" s="29">
        <v>319</v>
      </c>
      <c r="G71" s="29" t="s">
        <v>214</v>
      </c>
    </row>
    <row r="72" spans="2:7">
      <c r="B72" s="34" t="s">
        <v>140</v>
      </c>
      <c r="C72" s="29" t="s">
        <v>201</v>
      </c>
      <c r="D72" s="29">
        <v>3</v>
      </c>
      <c r="E72" s="29">
        <v>32</v>
      </c>
      <c r="F72" s="29">
        <v>0</v>
      </c>
      <c r="G72" s="29" t="s">
        <v>215</v>
      </c>
    </row>
    <row r="73" spans="2:7">
      <c r="B73" s="34" t="s">
        <v>140</v>
      </c>
      <c r="C73" s="29" t="s">
        <v>201</v>
      </c>
      <c r="D73" s="29">
        <v>3</v>
      </c>
      <c r="E73" s="29">
        <v>32</v>
      </c>
      <c r="F73" s="29">
        <v>321</v>
      </c>
      <c r="G73" s="29" t="s">
        <v>215</v>
      </c>
    </row>
    <row r="74" spans="2:7">
      <c r="B74" s="34" t="s">
        <v>140</v>
      </c>
      <c r="C74" s="29" t="s">
        <v>201</v>
      </c>
      <c r="D74" s="29">
        <v>4</v>
      </c>
      <c r="E74" s="29">
        <v>0</v>
      </c>
      <c r="F74" s="29">
        <v>0</v>
      </c>
      <c r="G74" s="29" t="s">
        <v>216</v>
      </c>
    </row>
    <row r="75" spans="2:7">
      <c r="B75" s="34" t="s">
        <v>140</v>
      </c>
      <c r="C75" s="29" t="s">
        <v>201</v>
      </c>
      <c r="D75" s="29">
        <v>4</v>
      </c>
      <c r="E75" s="29">
        <v>40</v>
      </c>
      <c r="F75" s="29">
        <v>0</v>
      </c>
      <c r="G75" s="29" t="s">
        <v>217</v>
      </c>
    </row>
    <row r="76" spans="2:7">
      <c r="B76" s="34" t="s">
        <v>140</v>
      </c>
      <c r="C76" s="29" t="s">
        <v>201</v>
      </c>
      <c r="D76" s="29">
        <v>4</v>
      </c>
      <c r="E76" s="29">
        <v>40</v>
      </c>
      <c r="F76" s="29">
        <v>400</v>
      </c>
      <c r="G76" s="29" t="s">
        <v>163</v>
      </c>
    </row>
    <row r="77" spans="2:7">
      <c r="B77" s="34" t="s">
        <v>140</v>
      </c>
      <c r="C77" s="29" t="s">
        <v>201</v>
      </c>
      <c r="D77" s="29">
        <v>4</v>
      </c>
      <c r="E77" s="29">
        <v>40</v>
      </c>
      <c r="F77" s="29">
        <v>409</v>
      </c>
      <c r="G77" s="29" t="s">
        <v>164</v>
      </c>
    </row>
    <row r="78" spans="2:7">
      <c r="B78" s="34" t="s">
        <v>140</v>
      </c>
      <c r="C78" s="29" t="s">
        <v>201</v>
      </c>
      <c r="D78" s="29">
        <v>4</v>
      </c>
      <c r="E78" s="29">
        <v>41</v>
      </c>
      <c r="F78" s="29">
        <v>0</v>
      </c>
      <c r="G78" s="29" t="s">
        <v>218</v>
      </c>
    </row>
    <row r="79" spans="2:7">
      <c r="B79" s="34" t="s">
        <v>140</v>
      </c>
      <c r="C79" s="29" t="s">
        <v>201</v>
      </c>
      <c r="D79" s="29">
        <v>4</v>
      </c>
      <c r="E79" s="29">
        <v>41</v>
      </c>
      <c r="F79" s="29">
        <v>411</v>
      </c>
      <c r="G79" s="29" t="s">
        <v>219</v>
      </c>
    </row>
    <row r="80" spans="2:7">
      <c r="B80" s="34" t="s">
        <v>140</v>
      </c>
      <c r="C80" s="29" t="s">
        <v>201</v>
      </c>
      <c r="D80" s="29">
        <v>4</v>
      </c>
      <c r="E80" s="29">
        <v>41</v>
      </c>
      <c r="F80" s="29">
        <v>412</v>
      </c>
      <c r="G80" s="29" t="s">
        <v>220</v>
      </c>
    </row>
    <row r="81" spans="2:7">
      <c r="B81" s="34" t="s">
        <v>140</v>
      </c>
      <c r="C81" s="29" t="s">
        <v>201</v>
      </c>
      <c r="D81" s="29">
        <v>4</v>
      </c>
      <c r="E81" s="29">
        <v>41</v>
      </c>
      <c r="F81" s="29">
        <v>413</v>
      </c>
      <c r="G81" s="29" t="s">
        <v>221</v>
      </c>
    </row>
    <row r="82" spans="2:7">
      <c r="B82" s="34" t="s">
        <v>140</v>
      </c>
      <c r="C82" s="29" t="s">
        <v>201</v>
      </c>
      <c r="D82" s="29">
        <v>4</v>
      </c>
      <c r="E82" s="29">
        <v>41</v>
      </c>
      <c r="F82" s="29">
        <v>414</v>
      </c>
      <c r="G82" s="29" t="s">
        <v>222</v>
      </c>
    </row>
    <row r="83" spans="2:7">
      <c r="B83" s="34" t="s">
        <v>140</v>
      </c>
      <c r="C83" s="29" t="s">
        <v>201</v>
      </c>
      <c r="D83" s="29">
        <v>4</v>
      </c>
      <c r="E83" s="29">
        <v>41</v>
      </c>
      <c r="F83" s="29">
        <v>415</v>
      </c>
      <c r="G83" s="29" t="s">
        <v>223</v>
      </c>
    </row>
    <row r="84" spans="2:7">
      <c r="B84" s="34" t="s">
        <v>140</v>
      </c>
      <c r="C84" s="29" t="s">
        <v>201</v>
      </c>
      <c r="D84" s="29">
        <v>4</v>
      </c>
      <c r="E84" s="29">
        <v>41</v>
      </c>
      <c r="F84" s="29">
        <v>419</v>
      </c>
      <c r="G84" s="29" t="s">
        <v>224</v>
      </c>
    </row>
    <row r="85" spans="2:7">
      <c r="B85" s="34" t="s">
        <v>140</v>
      </c>
      <c r="C85" s="29" t="s">
        <v>201</v>
      </c>
      <c r="D85" s="29">
        <v>4</v>
      </c>
      <c r="E85" s="29">
        <v>42</v>
      </c>
      <c r="F85" s="29">
        <v>0</v>
      </c>
      <c r="G85" s="29" t="s">
        <v>225</v>
      </c>
    </row>
    <row r="86" spans="2:7">
      <c r="B86" s="34" t="s">
        <v>140</v>
      </c>
      <c r="C86" s="29" t="s">
        <v>201</v>
      </c>
      <c r="D86" s="29">
        <v>4</v>
      </c>
      <c r="E86" s="29">
        <v>42</v>
      </c>
      <c r="F86" s="29">
        <v>421</v>
      </c>
      <c r="G86" s="29" t="s">
        <v>225</v>
      </c>
    </row>
    <row r="87" spans="2:7">
      <c r="B87" s="34" t="s">
        <v>140</v>
      </c>
      <c r="C87" s="29" t="s">
        <v>226</v>
      </c>
      <c r="D87" s="29">
        <v>0</v>
      </c>
      <c r="E87" s="29">
        <v>0</v>
      </c>
      <c r="F87" s="29">
        <v>0</v>
      </c>
      <c r="G87" s="29" t="s">
        <v>227</v>
      </c>
    </row>
    <row r="88" spans="2:7">
      <c r="B88" s="34" t="s">
        <v>140</v>
      </c>
      <c r="C88" s="29" t="s">
        <v>226</v>
      </c>
      <c r="D88" s="29">
        <v>5</v>
      </c>
      <c r="E88" s="29">
        <v>0</v>
      </c>
      <c r="F88" s="29">
        <v>0</v>
      </c>
      <c r="G88" s="29" t="s">
        <v>227</v>
      </c>
    </row>
    <row r="89" spans="2:7">
      <c r="B89" s="34" t="s">
        <v>140</v>
      </c>
      <c r="C89" s="29" t="s">
        <v>226</v>
      </c>
      <c r="D89" s="29">
        <v>5</v>
      </c>
      <c r="E89" s="29">
        <v>50</v>
      </c>
      <c r="F89" s="29">
        <v>0</v>
      </c>
      <c r="G89" s="29" t="s">
        <v>228</v>
      </c>
    </row>
    <row r="90" spans="2:7">
      <c r="B90" s="34" t="s">
        <v>140</v>
      </c>
      <c r="C90" s="29" t="s">
        <v>226</v>
      </c>
      <c r="D90" s="29">
        <v>5</v>
      </c>
      <c r="E90" s="29">
        <v>50</v>
      </c>
      <c r="F90" s="29">
        <v>500</v>
      </c>
      <c r="G90" s="29" t="s">
        <v>163</v>
      </c>
    </row>
    <row r="91" spans="2:7">
      <c r="B91" s="34" t="s">
        <v>140</v>
      </c>
      <c r="C91" s="29" t="s">
        <v>226</v>
      </c>
      <c r="D91" s="29">
        <v>5</v>
      </c>
      <c r="E91" s="29">
        <v>50</v>
      </c>
      <c r="F91" s="29">
        <v>509</v>
      </c>
      <c r="G91" s="29" t="s">
        <v>164</v>
      </c>
    </row>
    <row r="92" spans="2:7">
      <c r="B92" s="34" t="s">
        <v>140</v>
      </c>
      <c r="C92" s="29" t="s">
        <v>226</v>
      </c>
      <c r="D92" s="29">
        <v>5</v>
      </c>
      <c r="E92" s="29">
        <v>51</v>
      </c>
      <c r="F92" s="29">
        <v>0</v>
      </c>
      <c r="G92" s="29" t="s">
        <v>229</v>
      </c>
    </row>
    <row r="93" spans="2:7">
      <c r="B93" s="34" t="s">
        <v>140</v>
      </c>
      <c r="C93" s="29" t="s">
        <v>226</v>
      </c>
      <c r="D93" s="29">
        <v>5</v>
      </c>
      <c r="E93" s="29">
        <v>51</v>
      </c>
      <c r="F93" s="29">
        <v>511</v>
      </c>
      <c r="G93" s="29" t="s">
        <v>230</v>
      </c>
    </row>
    <row r="94" spans="2:7">
      <c r="B94" s="34" t="s">
        <v>140</v>
      </c>
      <c r="C94" s="29" t="s">
        <v>226</v>
      </c>
      <c r="D94" s="29">
        <v>5</v>
      </c>
      <c r="E94" s="29">
        <v>51</v>
      </c>
      <c r="F94" s="29">
        <v>512</v>
      </c>
      <c r="G94" s="29" t="s">
        <v>231</v>
      </c>
    </row>
    <row r="95" spans="2:7">
      <c r="B95" s="34" t="s">
        <v>140</v>
      </c>
      <c r="C95" s="29" t="s">
        <v>226</v>
      </c>
      <c r="D95" s="29">
        <v>5</v>
      </c>
      <c r="E95" s="29">
        <v>51</v>
      </c>
      <c r="F95" s="29">
        <v>513</v>
      </c>
      <c r="G95" s="29" t="s">
        <v>232</v>
      </c>
    </row>
    <row r="96" spans="2:7">
      <c r="B96" s="34" t="s">
        <v>140</v>
      </c>
      <c r="C96" s="29" t="s">
        <v>226</v>
      </c>
      <c r="D96" s="29">
        <v>5</v>
      </c>
      <c r="E96" s="29">
        <v>51</v>
      </c>
      <c r="F96" s="29">
        <v>519</v>
      </c>
      <c r="G96" s="29" t="s">
        <v>233</v>
      </c>
    </row>
    <row r="97" spans="2:7">
      <c r="B97" s="34" t="s">
        <v>140</v>
      </c>
      <c r="C97" s="29" t="s">
        <v>226</v>
      </c>
      <c r="D97" s="29">
        <v>5</v>
      </c>
      <c r="E97" s="29">
        <v>52</v>
      </c>
      <c r="F97" s="29">
        <v>0</v>
      </c>
      <c r="G97" s="29" t="s">
        <v>234</v>
      </c>
    </row>
    <row r="98" spans="2:7">
      <c r="B98" s="34" t="s">
        <v>140</v>
      </c>
      <c r="C98" s="29" t="s">
        <v>226</v>
      </c>
      <c r="D98" s="29">
        <v>5</v>
      </c>
      <c r="E98" s="29">
        <v>52</v>
      </c>
      <c r="F98" s="29">
        <v>521</v>
      </c>
      <c r="G98" s="29" t="s">
        <v>235</v>
      </c>
    </row>
    <row r="99" spans="2:7">
      <c r="B99" s="34" t="s">
        <v>140</v>
      </c>
      <c r="C99" s="29" t="s">
        <v>226</v>
      </c>
      <c r="D99" s="29">
        <v>5</v>
      </c>
      <c r="E99" s="29">
        <v>52</v>
      </c>
      <c r="F99" s="29">
        <v>522</v>
      </c>
      <c r="G99" s="29" t="s">
        <v>236</v>
      </c>
    </row>
    <row r="100" spans="2:7">
      <c r="B100" s="34" t="s">
        <v>140</v>
      </c>
      <c r="C100" s="29" t="s">
        <v>226</v>
      </c>
      <c r="D100" s="29">
        <v>5</v>
      </c>
      <c r="E100" s="29">
        <v>53</v>
      </c>
      <c r="F100" s="29">
        <v>0</v>
      </c>
      <c r="G100" s="29" t="s">
        <v>237</v>
      </c>
    </row>
    <row r="101" spans="2:7">
      <c r="B101" s="34" t="s">
        <v>140</v>
      </c>
      <c r="C101" s="29" t="s">
        <v>226</v>
      </c>
      <c r="D101" s="29">
        <v>5</v>
      </c>
      <c r="E101" s="29">
        <v>53</v>
      </c>
      <c r="F101" s="29">
        <v>531</v>
      </c>
      <c r="G101" s="29" t="s">
        <v>238</v>
      </c>
    </row>
    <row r="102" spans="2:7">
      <c r="B102" s="34" t="s">
        <v>140</v>
      </c>
      <c r="C102" s="29" t="s">
        <v>226</v>
      </c>
      <c r="D102" s="29">
        <v>5</v>
      </c>
      <c r="E102" s="29">
        <v>53</v>
      </c>
      <c r="F102" s="29">
        <v>532</v>
      </c>
      <c r="G102" s="29" t="s">
        <v>239</v>
      </c>
    </row>
    <row r="103" spans="2:7">
      <c r="B103" s="34" t="s">
        <v>140</v>
      </c>
      <c r="C103" s="29" t="s">
        <v>226</v>
      </c>
      <c r="D103" s="29">
        <v>5</v>
      </c>
      <c r="E103" s="29">
        <v>54</v>
      </c>
      <c r="F103" s="29">
        <v>0</v>
      </c>
      <c r="G103" s="29" t="s">
        <v>240</v>
      </c>
    </row>
    <row r="104" spans="2:7">
      <c r="B104" s="34" t="s">
        <v>140</v>
      </c>
      <c r="C104" s="29" t="s">
        <v>226</v>
      </c>
      <c r="D104" s="29">
        <v>5</v>
      </c>
      <c r="E104" s="29">
        <v>54</v>
      </c>
      <c r="F104" s="29">
        <v>541</v>
      </c>
      <c r="G104" s="29" t="s">
        <v>241</v>
      </c>
    </row>
    <row r="105" spans="2:7">
      <c r="B105" s="34" t="s">
        <v>140</v>
      </c>
      <c r="C105" s="29" t="s">
        <v>226</v>
      </c>
      <c r="D105" s="29">
        <v>5</v>
      </c>
      <c r="E105" s="29">
        <v>54</v>
      </c>
      <c r="F105" s="29">
        <v>542</v>
      </c>
      <c r="G105" s="29" t="s">
        <v>242</v>
      </c>
    </row>
    <row r="106" spans="2:7">
      <c r="B106" s="34" t="s">
        <v>140</v>
      </c>
      <c r="C106" s="29" t="s">
        <v>226</v>
      </c>
      <c r="D106" s="29">
        <v>5</v>
      </c>
      <c r="E106" s="29">
        <v>54</v>
      </c>
      <c r="F106" s="29">
        <v>543</v>
      </c>
      <c r="G106" s="29" t="s">
        <v>243</v>
      </c>
    </row>
    <row r="107" spans="2:7">
      <c r="B107" s="34" t="s">
        <v>140</v>
      </c>
      <c r="C107" s="29" t="s">
        <v>226</v>
      </c>
      <c r="D107" s="29">
        <v>5</v>
      </c>
      <c r="E107" s="29">
        <v>54</v>
      </c>
      <c r="F107" s="29">
        <v>544</v>
      </c>
      <c r="G107" s="29" t="s">
        <v>244</v>
      </c>
    </row>
    <row r="108" spans="2:7">
      <c r="B108" s="34" t="s">
        <v>140</v>
      </c>
      <c r="C108" s="29" t="s">
        <v>226</v>
      </c>
      <c r="D108" s="29">
        <v>5</v>
      </c>
      <c r="E108" s="29">
        <v>54</v>
      </c>
      <c r="F108" s="29">
        <v>545</v>
      </c>
      <c r="G108" s="29" t="s">
        <v>245</v>
      </c>
    </row>
    <row r="109" spans="2:7">
      <c r="B109" s="34" t="s">
        <v>140</v>
      </c>
      <c r="C109" s="29" t="s">
        <v>226</v>
      </c>
      <c r="D109" s="29">
        <v>5</v>
      </c>
      <c r="E109" s="29">
        <v>54</v>
      </c>
      <c r="F109" s="29">
        <v>546</v>
      </c>
      <c r="G109" s="29" t="s">
        <v>246</v>
      </c>
    </row>
    <row r="110" spans="2:7">
      <c r="B110" s="34" t="s">
        <v>140</v>
      </c>
      <c r="C110" s="29" t="s">
        <v>226</v>
      </c>
      <c r="D110" s="29">
        <v>5</v>
      </c>
      <c r="E110" s="29">
        <v>54</v>
      </c>
      <c r="F110" s="29">
        <v>547</v>
      </c>
      <c r="G110" s="29" t="s">
        <v>247</v>
      </c>
    </row>
    <row r="111" spans="2:7">
      <c r="B111" s="34" t="s">
        <v>140</v>
      </c>
      <c r="C111" s="29" t="s">
        <v>226</v>
      </c>
      <c r="D111" s="29">
        <v>5</v>
      </c>
      <c r="E111" s="29">
        <v>54</v>
      </c>
      <c r="F111" s="29">
        <v>548</v>
      </c>
      <c r="G111" s="29" t="s">
        <v>248</v>
      </c>
    </row>
    <row r="112" spans="2:7">
      <c r="B112" s="34" t="s">
        <v>140</v>
      </c>
      <c r="C112" s="29" t="s">
        <v>226</v>
      </c>
      <c r="D112" s="29">
        <v>5</v>
      </c>
      <c r="E112" s="29">
        <v>54</v>
      </c>
      <c r="F112" s="29">
        <v>549</v>
      </c>
      <c r="G112" s="29" t="s">
        <v>249</v>
      </c>
    </row>
    <row r="113" spans="2:7">
      <c r="B113" s="34" t="s">
        <v>140</v>
      </c>
      <c r="C113" s="29" t="s">
        <v>226</v>
      </c>
      <c r="D113" s="29">
        <v>5</v>
      </c>
      <c r="E113" s="29">
        <v>55</v>
      </c>
      <c r="F113" s="29">
        <v>0</v>
      </c>
      <c r="G113" s="29" t="s">
        <v>250</v>
      </c>
    </row>
    <row r="114" spans="2:7">
      <c r="B114" s="34" t="s">
        <v>140</v>
      </c>
      <c r="C114" s="29" t="s">
        <v>226</v>
      </c>
      <c r="D114" s="29">
        <v>5</v>
      </c>
      <c r="E114" s="29">
        <v>55</v>
      </c>
      <c r="F114" s="29">
        <v>551</v>
      </c>
      <c r="G114" s="29" t="s">
        <v>251</v>
      </c>
    </row>
    <row r="115" spans="2:7">
      <c r="B115" s="34" t="s">
        <v>140</v>
      </c>
      <c r="C115" s="29" t="s">
        <v>226</v>
      </c>
      <c r="D115" s="29">
        <v>5</v>
      </c>
      <c r="E115" s="29">
        <v>55</v>
      </c>
      <c r="F115" s="29">
        <v>552</v>
      </c>
      <c r="G115" s="29" t="s">
        <v>252</v>
      </c>
    </row>
    <row r="116" spans="2:7">
      <c r="B116" s="34" t="s">
        <v>140</v>
      </c>
      <c r="C116" s="29" t="s">
        <v>226</v>
      </c>
      <c r="D116" s="29">
        <v>5</v>
      </c>
      <c r="E116" s="29">
        <v>55</v>
      </c>
      <c r="F116" s="29">
        <v>553</v>
      </c>
      <c r="G116" s="29" t="s">
        <v>253</v>
      </c>
    </row>
    <row r="117" spans="2:7">
      <c r="B117" s="34" t="s">
        <v>140</v>
      </c>
      <c r="C117" s="29" t="s">
        <v>226</v>
      </c>
      <c r="D117" s="29">
        <v>5</v>
      </c>
      <c r="E117" s="29">
        <v>55</v>
      </c>
      <c r="F117" s="29">
        <v>554</v>
      </c>
      <c r="G117" s="29" t="s">
        <v>254</v>
      </c>
    </row>
    <row r="118" spans="2:7">
      <c r="B118" s="34" t="s">
        <v>140</v>
      </c>
      <c r="C118" s="29" t="s">
        <v>226</v>
      </c>
      <c r="D118" s="29">
        <v>5</v>
      </c>
      <c r="E118" s="29">
        <v>55</v>
      </c>
      <c r="F118" s="29">
        <v>555</v>
      </c>
      <c r="G118" s="29" t="s">
        <v>255</v>
      </c>
    </row>
    <row r="119" spans="2:7">
      <c r="B119" s="34" t="s">
        <v>140</v>
      </c>
      <c r="C119" s="29" t="s">
        <v>226</v>
      </c>
      <c r="D119" s="29">
        <v>5</v>
      </c>
      <c r="E119" s="29">
        <v>55</v>
      </c>
      <c r="F119" s="29">
        <v>556</v>
      </c>
      <c r="G119" s="29" t="s">
        <v>256</v>
      </c>
    </row>
    <row r="120" spans="2:7">
      <c r="B120" s="34" t="s">
        <v>140</v>
      </c>
      <c r="C120" s="29" t="s">
        <v>226</v>
      </c>
      <c r="D120" s="29">
        <v>5</v>
      </c>
      <c r="E120" s="29">
        <v>55</v>
      </c>
      <c r="F120" s="29">
        <v>557</v>
      </c>
      <c r="G120" s="29" t="s">
        <v>257</v>
      </c>
    </row>
    <row r="121" spans="2:7">
      <c r="B121" s="34" t="s">
        <v>140</v>
      </c>
      <c r="C121" s="29" t="s">
        <v>226</v>
      </c>
      <c r="D121" s="29">
        <v>5</v>
      </c>
      <c r="E121" s="29">
        <v>55</v>
      </c>
      <c r="F121" s="29">
        <v>559</v>
      </c>
      <c r="G121" s="29" t="s">
        <v>258</v>
      </c>
    </row>
    <row r="122" spans="2:7">
      <c r="B122" s="34" t="s">
        <v>140</v>
      </c>
      <c r="C122" s="29" t="s">
        <v>226</v>
      </c>
      <c r="D122" s="29">
        <v>5</v>
      </c>
      <c r="E122" s="29">
        <v>59</v>
      </c>
      <c r="F122" s="29">
        <v>0</v>
      </c>
      <c r="G122" s="29" t="s">
        <v>259</v>
      </c>
    </row>
    <row r="123" spans="2:7">
      <c r="B123" s="34" t="s">
        <v>140</v>
      </c>
      <c r="C123" s="29" t="s">
        <v>226</v>
      </c>
      <c r="D123" s="29">
        <v>5</v>
      </c>
      <c r="E123" s="29">
        <v>59</v>
      </c>
      <c r="F123" s="29">
        <v>591</v>
      </c>
      <c r="G123" s="29" t="s">
        <v>260</v>
      </c>
    </row>
    <row r="124" spans="2:7">
      <c r="B124" s="34" t="s">
        <v>140</v>
      </c>
      <c r="C124" s="29" t="s">
        <v>226</v>
      </c>
      <c r="D124" s="29">
        <v>5</v>
      </c>
      <c r="E124" s="29">
        <v>59</v>
      </c>
      <c r="F124" s="29">
        <v>592</v>
      </c>
      <c r="G124" s="29" t="s">
        <v>261</v>
      </c>
    </row>
    <row r="125" spans="2:7">
      <c r="B125" s="34" t="s">
        <v>140</v>
      </c>
      <c r="C125" s="29" t="s">
        <v>226</v>
      </c>
      <c r="D125" s="29">
        <v>5</v>
      </c>
      <c r="E125" s="29">
        <v>59</v>
      </c>
      <c r="F125" s="29">
        <v>593</v>
      </c>
      <c r="G125" s="29" t="s">
        <v>262</v>
      </c>
    </row>
    <row r="126" spans="2:7">
      <c r="B126" s="34" t="s">
        <v>140</v>
      </c>
      <c r="C126" s="29" t="s">
        <v>226</v>
      </c>
      <c r="D126" s="29">
        <v>5</v>
      </c>
      <c r="E126" s="29">
        <v>59</v>
      </c>
      <c r="F126" s="29">
        <v>594</v>
      </c>
      <c r="G126" s="29" t="s">
        <v>263</v>
      </c>
    </row>
    <row r="127" spans="2:7">
      <c r="B127" s="34" t="s">
        <v>140</v>
      </c>
      <c r="C127" s="29" t="s">
        <v>226</v>
      </c>
      <c r="D127" s="29">
        <v>5</v>
      </c>
      <c r="E127" s="29">
        <v>59</v>
      </c>
      <c r="F127" s="29">
        <v>599</v>
      </c>
      <c r="G127" s="29" t="s">
        <v>264</v>
      </c>
    </row>
    <row r="128" spans="2:7">
      <c r="B128" s="34" t="s">
        <v>140</v>
      </c>
      <c r="C128" s="29" t="s">
        <v>265</v>
      </c>
      <c r="D128" s="29">
        <v>0</v>
      </c>
      <c r="E128" s="29">
        <v>0</v>
      </c>
      <c r="F128" s="29">
        <v>0</v>
      </c>
      <c r="G128" s="29" t="s">
        <v>266</v>
      </c>
    </row>
    <row r="129" spans="2:7">
      <c r="B129" s="34" t="s">
        <v>140</v>
      </c>
      <c r="C129" s="29" t="s">
        <v>265</v>
      </c>
      <c r="D129" s="29">
        <v>6</v>
      </c>
      <c r="E129" s="29">
        <v>0</v>
      </c>
      <c r="F129" s="29">
        <v>0</v>
      </c>
      <c r="G129" s="29" t="s">
        <v>267</v>
      </c>
    </row>
    <row r="130" spans="2:7">
      <c r="B130" s="34" t="s">
        <v>140</v>
      </c>
      <c r="C130" s="29" t="s">
        <v>265</v>
      </c>
      <c r="D130" s="29">
        <v>6</v>
      </c>
      <c r="E130" s="29">
        <v>60</v>
      </c>
      <c r="F130" s="29">
        <v>0</v>
      </c>
      <c r="G130" s="29" t="s">
        <v>268</v>
      </c>
    </row>
    <row r="131" spans="2:7">
      <c r="B131" s="34" t="s">
        <v>140</v>
      </c>
      <c r="C131" s="29" t="s">
        <v>265</v>
      </c>
      <c r="D131" s="29">
        <v>6</v>
      </c>
      <c r="E131" s="29">
        <v>60</v>
      </c>
      <c r="F131" s="29">
        <v>600</v>
      </c>
      <c r="G131" s="29" t="s">
        <v>163</v>
      </c>
    </row>
    <row r="132" spans="2:7">
      <c r="B132" s="34" t="s">
        <v>140</v>
      </c>
      <c r="C132" s="29" t="s">
        <v>265</v>
      </c>
      <c r="D132" s="29">
        <v>6</v>
      </c>
      <c r="E132" s="29">
        <v>60</v>
      </c>
      <c r="F132" s="29">
        <v>609</v>
      </c>
      <c r="G132" s="29" t="s">
        <v>164</v>
      </c>
    </row>
    <row r="133" spans="2:7">
      <c r="B133" s="34" t="s">
        <v>140</v>
      </c>
      <c r="C133" s="29" t="s">
        <v>265</v>
      </c>
      <c r="D133" s="29">
        <v>6</v>
      </c>
      <c r="E133" s="29">
        <v>61</v>
      </c>
      <c r="F133" s="29">
        <v>0</v>
      </c>
      <c r="G133" s="29" t="s">
        <v>269</v>
      </c>
    </row>
    <row r="134" spans="2:7">
      <c r="B134" s="34" t="s">
        <v>140</v>
      </c>
      <c r="C134" s="29" t="s">
        <v>265</v>
      </c>
      <c r="D134" s="29">
        <v>6</v>
      </c>
      <c r="E134" s="29">
        <v>61</v>
      </c>
      <c r="F134" s="29">
        <v>611</v>
      </c>
      <c r="G134" s="29" t="s">
        <v>269</v>
      </c>
    </row>
    <row r="135" spans="2:7">
      <c r="B135" s="34" t="s">
        <v>140</v>
      </c>
      <c r="C135" s="29" t="s">
        <v>265</v>
      </c>
      <c r="D135" s="29">
        <v>6</v>
      </c>
      <c r="E135" s="29">
        <v>62</v>
      </c>
      <c r="F135" s="29">
        <v>0</v>
      </c>
      <c r="G135" s="29" t="s">
        <v>270</v>
      </c>
    </row>
    <row r="136" spans="2:7">
      <c r="B136" s="34" t="s">
        <v>140</v>
      </c>
      <c r="C136" s="29" t="s">
        <v>265</v>
      </c>
      <c r="D136" s="29">
        <v>6</v>
      </c>
      <c r="E136" s="29">
        <v>62</v>
      </c>
      <c r="F136" s="29">
        <v>621</v>
      </c>
      <c r="G136" s="29" t="s">
        <v>271</v>
      </c>
    </row>
    <row r="137" spans="2:7">
      <c r="B137" s="34" t="s">
        <v>140</v>
      </c>
      <c r="C137" s="29" t="s">
        <v>265</v>
      </c>
      <c r="D137" s="29">
        <v>6</v>
      </c>
      <c r="E137" s="29">
        <v>62</v>
      </c>
      <c r="F137" s="29">
        <v>622</v>
      </c>
      <c r="G137" s="29" t="s">
        <v>272</v>
      </c>
    </row>
    <row r="138" spans="2:7">
      <c r="B138" s="34" t="s">
        <v>140</v>
      </c>
      <c r="C138" s="29" t="s">
        <v>265</v>
      </c>
      <c r="D138" s="29">
        <v>6</v>
      </c>
      <c r="E138" s="29">
        <v>62</v>
      </c>
      <c r="F138" s="29">
        <v>623</v>
      </c>
      <c r="G138" s="29" t="s">
        <v>273</v>
      </c>
    </row>
    <row r="139" spans="2:7">
      <c r="B139" s="34" t="s">
        <v>140</v>
      </c>
      <c r="C139" s="29" t="s">
        <v>265</v>
      </c>
      <c r="D139" s="29">
        <v>6</v>
      </c>
      <c r="E139" s="29">
        <v>63</v>
      </c>
      <c r="F139" s="29">
        <v>0</v>
      </c>
      <c r="G139" s="29" t="s">
        <v>274</v>
      </c>
    </row>
    <row r="140" spans="2:7">
      <c r="B140" s="34" t="s">
        <v>140</v>
      </c>
      <c r="C140" s="29" t="s">
        <v>265</v>
      </c>
      <c r="D140" s="29">
        <v>6</v>
      </c>
      <c r="E140" s="29">
        <v>63</v>
      </c>
      <c r="F140" s="29">
        <v>631</v>
      </c>
      <c r="G140" s="29" t="s">
        <v>274</v>
      </c>
    </row>
    <row r="141" spans="2:7">
      <c r="B141" s="34" t="s">
        <v>140</v>
      </c>
      <c r="C141" s="29" t="s">
        <v>265</v>
      </c>
      <c r="D141" s="29">
        <v>6</v>
      </c>
      <c r="E141" s="29">
        <v>64</v>
      </c>
      <c r="F141" s="29">
        <v>0</v>
      </c>
      <c r="G141" s="29" t="s">
        <v>275</v>
      </c>
    </row>
    <row r="142" spans="2:7">
      <c r="B142" s="34" t="s">
        <v>140</v>
      </c>
      <c r="C142" s="29" t="s">
        <v>265</v>
      </c>
      <c r="D142" s="29">
        <v>6</v>
      </c>
      <c r="E142" s="29">
        <v>64</v>
      </c>
      <c r="F142" s="29">
        <v>641</v>
      </c>
      <c r="G142" s="29" t="s">
        <v>275</v>
      </c>
    </row>
    <row r="143" spans="2:7">
      <c r="B143" s="34" t="s">
        <v>140</v>
      </c>
      <c r="C143" s="29" t="s">
        <v>265</v>
      </c>
      <c r="D143" s="29">
        <v>6</v>
      </c>
      <c r="E143" s="29">
        <v>65</v>
      </c>
      <c r="F143" s="29">
        <v>0</v>
      </c>
      <c r="G143" s="29" t="s">
        <v>276</v>
      </c>
    </row>
    <row r="144" spans="2:7">
      <c r="B144" s="34" t="s">
        <v>140</v>
      </c>
      <c r="C144" s="29" t="s">
        <v>265</v>
      </c>
      <c r="D144" s="29">
        <v>6</v>
      </c>
      <c r="E144" s="29">
        <v>65</v>
      </c>
      <c r="F144" s="29">
        <v>651</v>
      </c>
      <c r="G144" s="29" t="s">
        <v>276</v>
      </c>
    </row>
    <row r="145" spans="2:7">
      <c r="B145" s="34" t="s">
        <v>140</v>
      </c>
      <c r="C145" s="29" t="s">
        <v>265</v>
      </c>
      <c r="D145" s="29">
        <v>6</v>
      </c>
      <c r="E145" s="29">
        <v>66</v>
      </c>
      <c r="F145" s="29">
        <v>0</v>
      </c>
      <c r="G145" s="29" t="s">
        <v>277</v>
      </c>
    </row>
    <row r="146" spans="2:7">
      <c r="B146" s="34" t="s">
        <v>140</v>
      </c>
      <c r="C146" s="29" t="s">
        <v>265</v>
      </c>
      <c r="D146" s="29">
        <v>6</v>
      </c>
      <c r="E146" s="29">
        <v>66</v>
      </c>
      <c r="F146" s="29">
        <v>661</v>
      </c>
      <c r="G146" s="29" t="s">
        <v>277</v>
      </c>
    </row>
    <row r="147" spans="2:7">
      <c r="B147" s="34" t="s">
        <v>140</v>
      </c>
      <c r="C147" s="29" t="s">
        <v>265</v>
      </c>
      <c r="D147" s="29">
        <v>7</v>
      </c>
      <c r="E147" s="29">
        <v>0</v>
      </c>
      <c r="F147" s="29">
        <v>0</v>
      </c>
      <c r="G147" s="29" t="s">
        <v>278</v>
      </c>
    </row>
    <row r="148" spans="2:7">
      <c r="B148" s="34" t="s">
        <v>140</v>
      </c>
      <c r="C148" s="29" t="s">
        <v>265</v>
      </c>
      <c r="D148" s="29">
        <v>7</v>
      </c>
      <c r="E148" s="29">
        <v>70</v>
      </c>
      <c r="F148" s="29">
        <v>0</v>
      </c>
      <c r="G148" s="29" t="s">
        <v>279</v>
      </c>
    </row>
    <row r="149" spans="2:7">
      <c r="B149" s="34" t="s">
        <v>140</v>
      </c>
      <c r="C149" s="29" t="s">
        <v>265</v>
      </c>
      <c r="D149" s="29">
        <v>7</v>
      </c>
      <c r="E149" s="29">
        <v>70</v>
      </c>
      <c r="F149" s="29">
        <v>700</v>
      </c>
      <c r="G149" s="29" t="s">
        <v>163</v>
      </c>
    </row>
    <row r="150" spans="2:7">
      <c r="B150" s="34" t="s">
        <v>140</v>
      </c>
      <c r="C150" s="29" t="s">
        <v>265</v>
      </c>
      <c r="D150" s="29">
        <v>7</v>
      </c>
      <c r="E150" s="29">
        <v>70</v>
      </c>
      <c r="F150" s="29">
        <v>709</v>
      </c>
      <c r="G150" s="29" t="s">
        <v>164</v>
      </c>
    </row>
    <row r="151" spans="2:7">
      <c r="B151" s="34" t="s">
        <v>140</v>
      </c>
      <c r="C151" s="29" t="s">
        <v>265</v>
      </c>
      <c r="D151" s="29">
        <v>7</v>
      </c>
      <c r="E151" s="29">
        <v>71</v>
      </c>
      <c r="F151" s="29">
        <v>0</v>
      </c>
      <c r="G151" s="29" t="s">
        <v>280</v>
      </c>
    </row>
    <row r="152" spans="2:7">
      <c r="B152" s="34" t="s">
        <v>140</v>
      </c>
      <c r="C152" s="29" t="s">
        <v>265</v>
      </c>
      <c r="D152" s="29">
        <v>7</v>
      </c>
      <c r="E152" s="29">
        <v>71</v>
      </c>
      <c r="F152" s="29">
        <v>711</v>
      </c>
      <c r="G152" s="29" t="s">
        <v>281</v>
      </c>
    </row>
    <row r="153" spans="2:7">
      <c r="B153" s="34" t="s">
        <v>140</v>
      </c>
      <c r="C153" s="29" t="s">
        <v>265</v>
      </c>
      <c r="D153" s="29">
        <v>7</v>
      </c>
      <c r="E153" s="29">
        <v>71</v>
      </c>
      <c r="F153" s="29">
        <v>712</v>
      </c>
      <c r="G153" s="29" t="s">
        <v>282</v>
      </c>
    </row>
    <row r="154" spans="2:7">
      <c r="B154" s="34" t="s">
        <v>140</v>
      </c>
      <c r="C154" s="29" t="s">
        <v>265</v>
      </c>
      <c r="D154" s="29">
        <v>7</v>
      </c>
      <c r="E154" s="29">
        <v>72</v>
      </c>
      <c r="F154" s="29">
        <v>0</v>
      </c>
      <c r="G154" s="29" t="s">
        <v>283</v>
      </c>
    </row>
    <row r="155" spans="2:7">
      <c r="B155" s="34" t="s">
        <v>140</v>
      </c>
      <c r="C155" s="29" t="s">
        <v>265</v>
      </c>
      <c r="D155" s="29">
        <v>7</v>
      </c>
      <c r="E155" s="29">
        <v>72</v>
      </c>
      <c r="F155" s="29">
        <v>721</v>
      </c>
      <c r="G155" s="29" t="s">
        <v>284</v>
      </c>
    </row>
    <row r="156" spans="2:7">
      <c r="B156" s="34" t="s">
        <v>140</v>
      </c>
      <c r="C156" s="29" t="s">
        <v>265</v>
      </c>
      <c r="D156" s="29">
        <v>7</v>
      </c>
      <c r="E156" s="29">
        <v>72</v>
      </c>
      <c r="F156" s="29">
        <v>722</v>
      </c>
      <c r="G156" s="29" t="s">
        <v>285</v>
      </c>
    </row>
    <row r="157" spans="2:7">
      <c r="B157" s="34" t="s">
        <v>140</v>
      </c>
      <c r="C157" s="29" t="s">
        <v>265</v>
      </c>
      <c r="D157" s="29">
        <v>7</v>
      </c>
      <c r="E157" s="29">
        <v>72</v>
      </c>
      <c r="F157" s="29">
        <v>723</v>
      </c>
      <c r="G157" s="29" t="s">
        <v>286</v>
      </c>
    </row>
    <row r="158" spans="2:7">
      <c r="B158" s="34" t="s">
        <v>140</v>
      </c>
      <c r="C158" s="29" t="s">
        <v>265</v>
      </c>
      <c r="D158" s="29">
        <v>7</v>
      </c>
      <c r="E158" s="29">
        <v>73</v>
      </c>
      <c r="F158" s="29">
        <v>0</v>
      </c>
      <c r="G158" s="29" t="s">
        <v>287</v>
      </c>
    </row>
    <row r="159" spans="2:7">
      <c r="B159" s="34" t="s">
        <v>140</v>
      </c>
      <c r="C159" s="29" t="s">
        <v>265</v>
      </c>
      <c r="D159" s="29">
        <v>7</v>
      </c>
      <c r="E159" s="29">
        <v>73</v>
      </c>
      <c r="F159" s="29">
        <v>731</v>
      </c>
      <c r="G159" s="29" t="s">
        <v>288</v>
      </c>
    </row>
    <row r="160" spans="2:7">
      <c r="B160" s="34" t="s">
        <v>140</v>
      </c>
      <c r="C160" s="29" t="s">
        <v>265</v>
      </c>
      <c r="D160" s="29">
        <v>7</v>
      </c>
      <c r="E160" s="29">
        <v>73</v>
      </c>
      <c r="F160" s="29">
        <v>732</v>
      </c>
      <c r="G160" s="29" t="s">
        <v>289</v>
      </c>
    </row>
    <row r="161" spans="2:7">
      <c r="B161" s="34" t="s">
        <v>140</v>
      </c>
      <c r="C161" s="29" t="s">
        <v>265</v>
      </c>
      <c r="D161" s="29">
        <v>7</v>
      </c>
      <c r="E161" s="29">
        <v>74</v>
      </c>
      <c r="F161" s="29">
        <v>0</v>
      </c>
      <c r="G161" s="29" t="s">
        <v>290</v>
      </c>
    </row>
    <row r="162" spans="2:7">
      <c r="B162" s="34" t="s">
        <v>140</v>
      </c>
      <c r="C162" s="29" t="s">
        <v>265</v>
      </c>
      <c r="D162" s="29">
        <v>7</v>
      </c>
      <c r="E162" s="29">
        <v>74</v>
      </c>
      <c r="F162" s="29">
        <v>741</v>
      </c>
      <c r="G162" s="29" t="s">
        <v>291</v>
      </c>
    </row>
    <row r="163" spans="2:7">
      <c r="B163" s="34" t="s">
        <v>140</v>
      </c>
      <c r="C163" s="29" t="s">
        <v>265</v>
      </c>
      <c r="D163" s="29">
        <v>7</v>
      </c>
      <c r="E163" s="29">
        <v>74</v>
      </c>
      <c r="F163" s="29">
        <v>742</v>
      </c>
      <c r="G163" s="29" t="s">
        <v>292</v>
      </c>
    </row>
    <row r="164" spans="2:7">
      <c r="B164" s="34" t="s">
        <v>140</v>
      </c>
      <c r="C164" s="29" t="s">
        <v>265</v>
      </c>
      <c r="D164" s="29">
        <v>7</v>
      </c>
      <c r="E164" s="29">
        <v>74</v>
      </c>
      <c r="F164" s="29">
        <v>743</v>
      </c>
      <c r="G164" s="29" t="s">
        <v>293</v>
      </c>
    </row>
    <row r="165" spans="2:7">
      <c r="B165" s="34" t="s">
        <v>140</v>
      </c>
      <c r="C165" s="29" t="s">
        <v>265</v>
      </c>
      <c r="D165" s="29">
        <v>7</v>
      </c>
      <c r="E165" s="29">
        <v>74</v>
      </c>
      <c r="F165" s="29">
        <v>744</v>
      </c>
      <c r="G165" s="29" t="s">
        <v>294</v>
      </c>
    </row>
    <row r="166" spans="2:7">
      <c r="B166" s="34" t="s">
        <v>140</v>
      </c>
      <c r="C166" s="29" t="s">
        <v>265</v>
      </c>
      <c r="D166" s="29">
        <v>7</v>
      </c>
      <c r="E166" s="29">
        <v>75</v>
      </c>
      <c r="F166" s="29">
        <v>0</v>
      </c>
      <c r="G166" s="29" t="s">
        <v>295</v>
      </c>
    </row>
    <row r="167" spans="2:7">
      <c r="B167" s="34" t="s">
        <v>140</v>
      </c>
      <c r="C167" s="29" t="s">
        <v>265</v>
      </c>
      <c r="D167" s="29">
        <v>7</v>
      </c>
      <c r="E167" s="29">
        <v>75</v>
      </c>
      <c r="F167" s="29">
        <v>751</v>
      </c>
      <c r="G167" s="29" t="s">
        <v>295</v>
      </c>
    </row>
    <row r="168" spans="2:7">
      <c r="B168" s="34" t="s">
        <v>140</v>
      </c>
      <c r="C168" s="29" t="s">
        <v>265</v>
      </c>
      <c r="D168" s="29">
        <v>7</v>
      </c>
      <c r="E168" s="29">
        <v>76</v>
      </c>
      <c r="F168" s="29">
        <v>0</v>
      </c>
      <c r="G168" s="29" t="s">
        <v>296</v>
      </c>
    </row>
    <row r="169" spans="2:7">
      <c r="B169" s="34" t="s">
        <v>140</v>
      </c>
      <c r="C169" s="29" t="s">
        <v>265</v>
      </c>
      <c r="D169" s="29">
        <v>7</v>
      </c>
      <c r="E169" s="29">
        <v>76</v>
      </c>
      <c r="F169" s="29">
        <v>761</v>
      </c>
      <c r="G169" s="29" t="s">
        <v>297</v>
      </c>
    </row>
    <row r="170" spans="2:7">
      <c r="B170" s="34" t="s">
        <v>140</v>
      </c>
      <c r="C170" s="29" t="s">
        <v>265</v>
      </c>
      <c r="D170" s="29">
        <v>7</v>
      </c>
      <c r="E170" s="29">
        <v>76</v>
      </c>
      <c r="F170" s="29">
        <v>762</v>
      </c>
      <c r="G170" s="29" t="s">
        <v>298</v>
      </c>
    </row>
    <row r="171" spans="2:7">
      <c r="B171" s="34" t="s">
        <v>140</v>
      </c>
      <c r="C171" s="29" t="s">
        <v>265</v>
      </c>
      <c r="D171" s="29">
        <v>7</v>
      </c>
      <c r="E171" s="29">
        <v>76</v>
      </c>
      <c r="F171" s="29">
        <v>763</v>
      </c>
      <c r="G171" s="29" t="s">
        <v>299</v>
      </c>
    </row>
    <row r="172" spans="2:7">
      <c r="B172" s="34" t="s">
        <v>140</v>
      </c>
      <c r="C172" s="29" t="s">
        <v>265</v>
      </c>
      <c r="D172" s="29">
        <v>7</v>
      </c>
      <c r="E172" s="29">
        <v>77</v>
      </c>
      <c r="F172" s="29">
        <v>0</v>
      </c>
      <c r="G172" s="29" t="s">
        <v>300</v>
      </c>
    </row>
    <row r="173" spans="2:7">
      <c r="B173" s="34" t="s">
        <v>140</v>
      </c>
      <c r="C173" s="29" t="s">
        <v>265</v>
      </c>
      <c r="D173" s="29">
        <v>7</v>
      </c>
      <c r="E173" s="29">
        <v>77</v>
      </c>
      <c r="F173" s="29">
        <v>771</v>
      </c>
      <c r="G173" s="29" t="s">
        <v>301</v>
      </c>
    </row>
    <row r="174" spans="2:7">
      <c r="B174" s="34" t="s">
        <v>140</v>
      </c>
      <c r="C174" s="29" t="s">
        <v>265</v>
      </c>
      <c r="D174" s="29">
        <v>7</v>
      </c>
      <c r="E174" s="29">
        <v>77</v>
      </c>
      <c r="F174" s="29">
        <v>772</v>
      </c>
      <c r="G174" s="29" t="s">
        <v>302</v>
      </c>
    </row>
    <row r="175" spans="2:7">
      <c r="B175" s="34" t="s">
        <v>140</v>
      </c>
      <c r="C175" s="29" t="s">
        <v>265</v>
      </c>
      <c r="D175" s="29">
        <v>7</v>
      </c>
      <c r="E175" s="29">
        <v>78</v>
      </c>
      <c r="F175" s="29">
        <v>0</v>
      </c>
      <c r="G175" s="29" t="s">
        <v>303</v>
      </c>
    </row>
    <row r="176" spans="2:7">
      <c r="B176" s="34" t="s">
        <v>140</v>
      </c>
      <c r="C176" s="29" t="s">
        <v>265</v>
      </c>
      <c r="D176" s="29">
        <v>7</v>
      </c>
      <c r="E176" s="29">
        <v>78</v>
      </c>
      <c r="F176" s="29">
        <v>781</v>
      </c>
      <c r="G176" s="29" t="s">
        <v>304</v>
      </c>
    </row>
    <row r="177" spans="2:7">
      <c r="B177" s="34" t="s">
        <v>140</v>
      </c>
      <c r="C177" s="29" t="s">
        <v>265</v>
      </c>
      <c r="D177" s="29">
        <v>7</v>
      </c>
      <c r="E177" s="29">
        <v>78</v>
      </c>
      <c r="F177" s="29">
        <v>782</v>
      </c>
      <c r="G177" s="29" t="s">
        <v>305</v>
      </c>
    </row>
    <row r="178" spans="2:7">
      <c r="B178" s="34" t="s">
        <v>140</v>
      </c>
      <c r="C178" s="29" t="s">
        <v>265</v>
      </c>
      <c r="D178" s="29">
        <v>7</v>
      </c>
      <c r="E178" s="29">
        <v>79</v>
      </c>
      <c r="F178" s="29">
        <v>0</v>
      </c>
      <c r="G178" s="29" t="s">
        <v>306</v>
      </c>
    </row>
    <row r="179" spans="2:7">
      <c r="B179" s="34" t="s">
        <v>140</v>
      </c>
      <c r="C179" s="29" t="s">
        <v>265</v>
      </c>
      <c r="D179" s="29">
        <v>7</v>
      </c>
      <c r="E179" s="29">
        <v>79</v>
      </c>
      <c r="F179" s="29">
        <v>791</v>
      </c>
      <c r="G179" s="29" t="s">
        <v>307</v>
      </c>
    </row>
    <row r="180" spans="2:7">
      <c r="B180" s="34" t="s">
        <v>140</v>
      </c>
      <c r="C180" s="29" t="s">
        <v>265</v>
      </c>
      <c r="D180" s="29">
        <v>7</v>
      </c>
      <c r="E180" s="29">
        <v>79</v>
      </c>
      <c r="F180" s="29">
        <v>792</v>
      </c>
      <c r="G180" s="29" t="s">
        <v>308</v>
      </c>
    </row>
    <row r="181" spans="2:7">
      <c r="B181" s="34" t="s">
        <v>140</v>
      </c>
      <c r="C181" s="29" t="s">
        <v>265</v>
      </c>
      <c r="D181" s="29">
        <v>7</v>
      </c>
      <c r="E181" s="29">
        <v>79</v>
      </c>
      <c r="F181" s="29">
        <v>793</v>
      </c>
      <c r="G181" s="29" t="s">
        <v>309</v>
      </c>
    </row>
    <row r="182" spans="2:7">
      <c r="B182" s="34" t="s">
        <v>140</v>
      </c>
      <c r="C182" s="29" t="s">
        <v>265</v>
      </c>
      <c r="D182" s="29">
        <v>7</v>
      </c>
      <c r="E182" s="29">
        <v>79</v>
      </c>
      <c r="F182" s="29">
        <v>794</v>
      </c>
      <c r="G182" s="29" t="s">
        <v>310</v>
      </c>
    </row>
    <row r="183" spans="2:7">
      <c r="B183" s="34" t="s">
        <v>140</v>
      </c>
      <c r="C183" s="29" t="s">
        <v>265</v>
      </c>
      <c r="D183" s="29">
        <v>7</v>
      </c>
      <c r="E183" s="29">
        <v>79</v>
      </c>
      <c r="F183" s="29">
        <v>795</v>
      </c>
      <c r="G183" s="29" t="s">
        <v>311</v>
      </c>
    </row>
    <row r="184" spans="2:7">
      <c r="B184" s="34" t="s">
        <v>140</v>
      </c>
      <c r="C184" s="29" t="s">
        <v>265</v>
      </c>
      <c r="D184" s="29">
        <v>7</v>
      </c>
      <c r="E184" s="29">
        <v>79</v>
      </c>
      <c r="F184" s="29">
        <v>796</v>
      </c>
      <c r="G184" s="29" t="s">
        <v>312</v>
      </c>
    </row>
    <row r="185" spans="2:7">
      <c r="B185" s="34" t="s">
        <v>140</v>
      </c>
      <c r="C185" s="29" t="s">
        <v>265</v>
      </c>
      <c r="D185" s="29">
        <v>7</v>
      </c>
      <c r="E185" s="29">
        <v>79</v>
      </c>
      <c r="F185" s="29">
        <v>799</v>
      </c>
      <c r="G185" s="29" t="s">
        <v>313</v>
      </c>
    </row>
    <row r="186" spans="2:7">
      <c r="B186" s="34" t="s">
        <v>140</v>
      </c>
      <c r="C186" s="29" t="s">
        <v>265</v>
      </c>
      <c r="D186" s="29">
        <v>8</v>
      </c>
      <c r="E186" s="29">
        <v>0</v>
      </c>
      <c r="F186" s="29">
        <v>0</v>
      </c>
      <c r="G186" s="29" t="s">
        <v>314</v>
      </c>
    </row>
    <row r="187" spans="2:7">
      <c r="B187" s="34" t="s">
        <v>140</v>
      </c>
      <c r="C187" s="29" t="s">
        <v>265</v>
      </c>
      <c r="D187" s="29">
        <v>8</v>
      </c>
      <c r="E187" s="29">
        <v>80</v>
      </c>
      <c r="F187" s="29">
        <v>0</v>
      </c>
      <c r="G187" s="29" t="s">
        <v>315</v>
      </c>
    </row>
    <row r="188" spans="2:7">
      <c r="B188" s="34" t="s">
        <v>140</v>
      </c>
      <c r="C188" s="29" t="s">
        <v>265</v>
      </c>
      <c r="D188" s="29">
        <v>8</v>
      </c>
      <c r="E188" s="29">
        <v>80</v>
      </c>
      <c r="F188" s="29">
        <v>800</v>
      </c>
      <c r="G188" s="29" t="s">
        <v>163</v>
      </c>
    </row>
    <row r="189" spans="2:7">
      <c r="B189" s="34" t="s">
        <v>140</v>
      </c>
      <c r="C189" s="29" t="s">
        <v>265</v>
      </c>
      <c r="D189" s="29">
        <v>8</v>
      </c>
      <c r="E189" s="29">
        <v>80</v>
      </c>
      <c r="F189" s="29">
        <v>809</v>
      </c>
      <c r="G189" s="29" t="s">
        <v>164</v>
      </c>
    </row>
    <row r="190" spans="2:7">
      <c r="B190" s="34" t="s">
        <v>140</v>
      </c>
      <c r="C190" s="29" t="s">
        <v>265</v>
      </c>
      <c r="D190" s="29">
        <v>8</v>
      </c>
      <c r="E190" s="29">
        <v>81</v>
      </c>
      <c r="F190" s="29">
        <v>0</v>
      </c>
      <c r="G190" s="29" t="s">
        <v>316</v>
      </c>
    </row>
    <row r="191" spans="2:7">
      <c r="B191" s="34" t="s">
        <v>140</v>
      </c>
      <c r="C191" s="29" t="s">
        <v>265</v>
      </c>
      <c r="D191" s="29">
        <v>8</v>
      </c>
      <c r="E191" s="29">
        <v>81</v>
      </c>
      <c r="F191" s="29">
        <v>811</v>
      </c>
      <c r="G191" s="29" t="s">
        <v>317</v>
      </c>
    </row>
    <row r="192" spans="2:7">
      <c r="B192" s="34" t="s">
        <v>140</v>
      </c>
      <c r="C192" s="29" t="s">
        <v>265</v>
      </c>
      <c r="D192" s="29">
        <v>8</v>
      </c>
      <c r="E192" s="29">
        <v>81</v>
      </c>
      <c r="F192" s="29">
        <v>812</v>
      </c>
      <c r="G192" s="29" t="s">
        <v>318</v>
      </c>
    </row>
    <row r="193" spans="2:7">
      <c r="B193" s="34" t="s">
        <v>140</v>
      </c>
      <c r="C193" s="29" t="s">
        <v>265</v>
      </c>
      <c r="D193" s="29">
        <v>8</v>
      </c>
      <c r="E193" s="29">
        <v>82</v>
      </c>
      <c r="F193" s="29">
        <v>0</v>
      </c>
      <c r="G193" s="29" t="s">
        <v>319</v>
      </c>
    </row>
    <row r="194" spans="2:7">
      <c r="B194" s="34" t="s">
        <v>140</v>
      </c>
      <c r="C194" s="29" t="s">
        <v>265</v>
      </c>
      <c r="D194" s="29">
        <v>8</v>
      </c>
      <c r="E194" s="29">
        <v>82</v>
      </c>
      <c r="F194" s="29">
        <v>821</v>
      </c>
      <c r="G194" s="29" t="s">
        <v>320</v>
      </c>
    </row>
    <row r="195" spans="2:7">
      <c r="B195" s="34" t="s">
        <v>140</v>
      </c>
      <c r="C195" s="29" t="s">
        <v>265</v>
      </c>
      <c r="D195" s="29">
        <v>8</v>
      </c>
      <c r="E195" s="29">
        <v>82</v>
      </c>
      <c r="F195" s="29">
        <v>822</v>
      </c>
      <c r="G195" s="29" t="s">
        <v>321</v>
      </c>
    </row>
    <row r="196" spans="2:7">
      <c r="B196" s="34" t="s">
        <v>140</v>
      </c>
      <c r="C196" s="29" t="s">
        <v>265</v>
      </c>
      <c r="D196" s="29">
        <v>8</v>
      </c>
      <c r="E196" s="29">
        <v>82</v>
      </c>
      <c r="F196" s="29">
        <v>823</v>
      </c>
      <c r="G196" s="29" t="s">
        <v>322</v>
      </c>
    </row>
    <row r="197" spans="2:7">
      <c r="B197" s="34" t="s">
        <v>140</v>
      </c>
      <c r="C197" s="29" t="s">
        <v>265</v>
      </c>
      <c r="D197" s="29">
        <v>8</v>
      </c>
      <c r="E197" s="29">
        <v>83</v>
      </c>
      <c r="F197" s="29">
        <v>0</v>
      </c>
      <c r="G197" s="29" t="s">
        <v>323</v>
      </c>
    </row>
    <row r="198" spans="2:7">
      <c r="B198" s="34" t="s">
        <v>140</v>
      </c>
      <c r="C198" s="29" t="s">
        <v>265</v>
      </c>
      <c r="D198" s="29">
        <v>8</v>
      </c>
      <c r="E198" s="29">
        <v>83</v>
      </c>
      <c r="F198" s="29">
        <v>831</v>
      </c>
      <c r="G198" s="29" t="s">
        <v>324</v>
      </c>
    </row>
    <row r="199" spans="2:7">
      <c r="B199" s="34" t="s">
        <v>140</v>
      </c>
      <c r="C199" s="29" t="s">
        <v>265</v>
      </c>
      <c r="D199" s="29">
        <v>8</v>
      </c>
      <c r="E199" s="29">
        <v>83</v>
      </c>
      <c r="F199" s="29">
        <v>832</v>
      </c>
      <c r="G199" s="29" t="s">
        <v>325</v>
      </c>
    </row>
    <row r="200" spans="2:7">
      <c r="B200" s="34" t="s">
        <v>140</v>
      </c>
      <c r="C200" s="29" t="s">
        <v>265</v>
      </c>
      <c r="D200" s="29">
        <v>8</v>
      </c>
      <c r="E200" s="29">
        <v>83</v>
      </c>
      <c r="F200" s="29">
        <v>833</v>
      </c>
      <c r="G200" s="29" t="s">
        <v>326</v>
      </c>
    </row>
    <row r="201" spans="2:7">
      <c r="B201" s="34" t="s">
        <v>140</v>
      </c>
      <c r="C201" s="29" t="s">
        <v>265</v>
      </c>
      <c r="D201" s="29">
        <v>8</v>
      </c>
      <c r="E201" s="29">
        <v>83</v>
      </c>
      <c r="F201" s="29">
        <v>839</v>
      </c>
      <c r="G201" s="29" t="s">
        <v>327</v>
      </c>
    </row>
    <row r="202" spans="2:7">
      <c r="B202" s="34" t="s">
        <v>140</v>
      </c>
      <c r="C202" s="29" t="s">
        <v>265</v>
      </c>
      <c r="D202" s="29">
        <v>8</v>
      </c>
      <c r="E202" s="29">
        <v>84</v>
      </c>
      <c r="F202" s="29">
        <v>0</v>
      </c>
      <c r="G202" s="29" t="s">
        <v>328</v>
      </c>
    </row>
    <row r="203" spans="2:7">
      <c r="B203" s="34" t="s">
        <v>140</v>
      </c>
      <c r="C203" s="29" t="s">
        <v>265</v>
      </c>
      <c r="D203" s="29">
        <v>8</v>
      </c>
      <c r="E203" s="29">
        <v>84</v>
      </c>
      <c r="F203" s="29">
        <v>841</v>
      </c>
      <c r="G203" s="29" t="s">
        <v>329</v>
      </c>
    </row>
    <row r="204" spans="2:7">
      <c r="B204" s="34" t="s">
        <v>140</v>
      </c>
      <c r="C204" s="29" t="s">
        <v>265</v>
      </c>
      <c r="D204" s="29">
        <v>8</v>
      </c>
      <c r="E204" s="29">
        <v>84</v>
      </c>
      <c r="F204" s="29">
        <v>842</v>
      </c>
      <c r="G204" s="29" t="s">
        <v>330</v>
      </c>
    </row>
    <row r="205" spans="2:7">
      <c r="B205" s="34" t="s">
        <v>140</v>
      </c>
      <c r="C205" s="29" t="s">
        <v>265</v>
      </c>
      <c r="D205" s="29">
        <v>8</v>
      </c>
      <c r="E205" s="29">
        <v>89</v>
      </c>
      <c r="F205" s="29">
        <v>0</v>
      </c>
      <c r="G205" s="29" t="s">
        <v>331</v>
      </c>
    </row>
    <row r="206" spans="2:7">
      <c r="B206" s="34" t="s">
        <v>140</v>
      </c>
      <c r="C206" s="29" t="s">
        <v>265</v>
      </c>
      <c r="D206" s="29">
        <v>8</v>
      </c>
      <c r="E206" s="29">
        <v>89</v>
      </c>
      <c r="F206" s="29">
        <v>891</v>
      </c>
      <c r="G206" s="29" t="s">
        <v>332</v>
      </c>
    </row>
    <row r="207" spans="2:7">
      <c r="B207" s="34" t="s">
        <v>140</v>
      </c>
      <c r="C207" s="29" t="s">
        <v>265</v>
      </c>
      <c r="D207" s="29">
        <v>8</v>
      </c>
      <c r="E207" s="29">
        <v>89</v>
      </c>
      <c r="F207" s="29">
        <v>892</v>
      </c>
      <c r="G207" s="29" t="s">
        <v>333</v>
      </c>
    </row>
    <row r="208" spans="2:7">
      <c r="B208" s="34" t="s">
        <v>140</v>
      </c>
      <c r="C208" s="29" t="s">
        <v>265</v>
      </c>
      <c r="D208" s="29">
        <v>8</v>
      </c>
      <c r="E208" s="29">
        <v>89</v>
      </c>
      <c r="F208" s="29">
        <v>893</v>
      </c>
      <c r="G208" s="29" t="s">
        <v>334</v>
      </c>
    </row>
    <row r="209" spans="2:7">
      <c r="B209" s="34" t="s">
        <v>140</v>
      </c>
      <c r="C209" s="29" t="s">
        <v>265</v>
      </c>
      <c r="D209" s="29">
        <v>8</v>
      </c>
      <c r="E209" s="29">
        <v>89</v>
      </c>
      <c r="F209" s="29">
        <v>894</v>
      </c>
      <c r="G209" s="29" t="s">
        <v>335</v>
      </c>
    </row>
    <row r="210" spans="2:7">
      <c r="B210" s="34" t="s">
        <v>140</v>
      </c>
      <c r="C210" s="29" t="s">
        <v>336</v>
      </c>
      <c r="D210" s="29">
        <v>0</v>
      </c>
      <c r="E210" s="29">
        <v>0</v>
      </c>
      <c r="F210" s="29">
        <v>0</v>
      </c>
      <c r="G210" s="29" t="s">
        <v>337</v>
      </c>
    </row>
    <row r="211" spans="2:7">
      <c r="B211" s="34" t="s">
        <v>140</v>
      </c>
      <c r="C211" s="29" t="s">
        <v>336</v>
      </c>
      <c r="D211" s="29">
        <v>9</v>
      </c>
      <c r="E211" s="29">
        <v>0</v>
      </c>
      <c r="F211" s="29">
        <v>0</v>
      </c>
      <c r="G211" s="29" t="s">
        <v>338</v>
      </c>
    </row>
    <row r="212" spans="2:7">
      <c r="B212" s="34" t="s">
        <v>140</v>
      </c>
      <c r="C212" s="29" t="s">
        <v>336</v>
      </c>
      <c r="D212" s="29">
        <v>9</v>
      </c>
      <c r="E212" s="29">
        <v>90</v>
      </c>
      <c r="F212" s="29">
        <v>0</v>
      </c>
      <c r="G212" s="29" t="s">
        <v>339</v>
      </c>
    </row>
    <row r="213" spans="2:7">
      <c r="B213" s="34" t="s">
        <v>140</v>
      </c>
      <c r="C213" s="29" t="s">
        <v>336</v>
      </c>
      <c r="D213" s="29">
        <v>9</v>
      </c>
      <c r="E213" s="29">
        <v>90</v>
      </c>
      <c r="F213" s="29">
        <v>900</v>
      </c>
      <c r="G213" s="29" t="s">
        <v>163</v>
      </c>
    </row>
    <row r="214" spans="2:7">
      <c r="B214" s="34" t="s">
        <v>140</v>
      </c>
      <c r="C214" s="29" t="s">
        <v>336</v>
      </c>
      <c r="D214" s="29">
        <v>9</v>
      </c>
      <c r="E214" s="29">
        <v>90</v>
      </c>
      <c r="F214" s="29">
        <v>909</v>
      </c>
      <c r="G214" s="29" t="s">
        <v>164</v>
      </c>
    </row>
    <row r="215" spans="2:7">
      <c r="B215" s="34" t="s">
        <v>140</v>
      </c>
      <c r="C215" s="29" t="s">
        <v>336</v>
      </c>
      <c r="D215" s="29">
        <v>9</v>
      </c>
      <c r="E215" s="29">
        <v>91</v>
      </c>
      <c r="F215" s="29">
        <v>0</v>
      </c>
      <c r="G215" s="29" t="s">
        <v>340</v>
      </c>
    </row>
    <row r="216" spans="2:7">
      <c r="B216" s="34" t="s">
        <v>140</v>
      </c>
      <c r="C216" s="29" t="s">
        <v>336</v>
      </c>
      <c r="D216" s="29">
        <v>9</v>
      </c>
      <c r="E216" s="29">
        <v>91</v>
      </c>
      <c r="F216" s="29">
        <v>911</v>
      </c>
      <c r="G216" s="29" t="s">
        <v>341</v>
      </c>
    </row>
    <row r="217" spans="2:7">
      <c r="B217" s="34" t="s">
        <v>140</v>
      </c>
      <c r="C217" s="29" t="s">
        <v>336</v>
      </c>
      <c r="D217" s="29">
        <v>9</v>
      </c>
      <c r="E217" s="29">
        <v>91</v>
      </c>
      <c r="F217" s="29">
        <v>912</v>
      </c>
      <c r="G217" s="29" t="s">
        <v>342</v>
      </c>
    </row>
    <row r="218" spans="2:7">
      <c r="B218" s="34" t="s">
        <v>140</v>
      </c>
      <c r="C218" s="29" t="s">
        <v>336</v>
      </c>
      <c r="D218" s="29">
        <v>9</v>
      </c>
      <c r="E218" s="29">
        <v>91</v>
      </c>
      <c r="F218" s="29">
        <v>913</v>
      </c>
      <c r="G218" s="29" t="s">
        <v>343</v>
      </c>
    </row>
    <row r="219" spans="2:7">
      <c r="B219" s="34" t="s">
        <v>140</v>
      </c>
      <c r="C219" s="29" t="s">
        <v>336</v>
      </c>
      <c r="D219" s="29">
        <v>9</v>
      </c>
      <c r="E219" s="29">
        <v>91</v>
      </c>
      <c r="F219" s="29">
        <v>914</v>
      </c>
      <c r="G219" s="29" t="s">
        <v>344</v>
      </c>
    </row>
    <row r="220" spans="2:7">
      <c r="B220" s="34" t="s">
        <v>140</v>
      </c>
      <c r="C220" s="29" t="s">
        <v>336</v>
      </c>
      <c r="D220" s="29">
        <v>9</v>
      </c>
      <c r="E220" s="29">
        <v>91</v>
      </c>
      <c r="F220" s="29">
        <v>919</v>
      </c>
      <c r="G220" s="29" t="s">
        <v>345</v>
      </c>
    </row>
    <row r="221" spans="2:7">
      <c r="B221" s="34" t="s">
        <v>140</v>
      </c>
      <c r="C221" s="29" t="s">
        <v>336</v>
      </c>
      <c r="D221" s="29">
        <v>9</v>
      </c>
      <c r="E221" s="29">
        <v>92</v>
      </c>
      <c r="F221" s="29">
        <v>0</v>
      </c>
      <c r="G221" s="29" t="s">
        <v>346</v>
      </c>
    </row>
    <row r="222" spans="2:7">
      <c r="B222" s="34" t="s">
        <v>140</v>
      </c>
      <c r="C222" s="29" t="s">
        <v>336</v>
      </c>
      <c r="D222" s="29">
        <v>9</v>
      </c>
      <c r="E222" s="29">
        <v>92</v>
      </c>
      <c r="F222" s="29">
        <v>921</v>
      </c>
      <c r="G222" s="29" t="s">
        <v>347</v>
      </c>
    </row>
    <row r="223" spans="2:7">
      <c r="B223" s="34" t="s">
        <v>140</v>
      </c>
      <c r="C223" s="29" t="s">
        <v>336</v>
      </c>
      <c r="D223" s="29">
        <v>9</v>
      </c>
      <c r="E223" s="29">
        <v>92</v>
      </c>
      <c r="F223" s="29">
        <v>922</v>
      </c>
      <c r="G223" s="29" t="s">
        <v>348</v>
      </c>
    </row>
    <row r="224" spans="2:7">
      <c r="B224" s="34" t="s">
        <v>140</v>
      </c>
      <c r="C224" s="29" t="s">
        <v>336</v>
      </c>
      <c r="D224" s="29">
        <v>9</v>
      </c>
      <c r="E224" s="29">
        <v>92</v>
      </c>
      <c r="F224" s="29">
        <v>923</v>
      </c>
      <c r="G224" s="29" t="s">
        <v>349</v>
      </c>
    </row>
    <row r="225" spans="2:7">
      <c r="B225" s="34" t="s">
        <v>140</v>
      </c>
      <c r="C225" s="29" t="s">
        <v>336</v>
      </c>
      <c r="D225" s="29">
        <v>9</v>
      </c>
      <c r="E225" s="29">
        <v>92</v>
      </c>
      <c r="F225" s="29">
        <v>924</v>
      </c>
      <c r="G225" s="29" t="s">
        <v>350</v>
      </c>
    </row>
    <row r="226" spans="2:7">
      <c r="B226" s="34" t="s">
        <v>140</v>
      </c>
      <c r="C226" s="29" t="s">
        <v>336</v>
      </c>
      <c r="D226" s="29">
        <v>9</v>
      </c>
      <c r="E226" s="29">
        <v>92</v>
      </c>
      <c r="F226" s="29">
        <v>925</v>
      </c>
      <c r="G226" s="29" t="s">
        <v>351</v>
      </c>
    </row>
    <row r="227" spans="2:7">
      <c r="B227" s="34" t="s">
        <v>140</v>
      </c>
      <c r="C227" s="29" t="s">
        <v>336</v>
      </c>
      <c r="D227" s="29">
        <v>9</v>
      </c>
      <c r="E227" s="29">
        <v>92</v>
      </c>
      <c r="F227" s="29">
        <v>926</v>
      </c>
      <c r="G227" s="29" t="s">
        <v>352</v>
      </c>
    </row>
    <row r="228" spans="2:7">
      <c r="B228" s="34" t="s">
        <v>140</v>
      </c>
      <c r="C228" s="29" t="s">
        <v>336</v>
      </c>
      <c r="D228" s="29">
        <v>9</v>
      </c>
      <c r="E228" s="29">
        <v>92</v>
      </c>
      <c r="F228" s="29">
        <v>929</v>
      </c>
      <c r="G228" s="29" t="s">
        <v>353</v>
      </c>
    </row>
    <row r="229" spans="2:7">
      <c r="B229" s="34" t="s">
        <v>140</v>
      </c>
      <c r="C229" s="29" t="s">
        <v>336</v>
      </c>
      <c r="D229" s="29">
        <v>9</v>
      </c>
      <c r="E229" s="29">
        <v>93</v>
      </c>
      <c r="F229" s="29">
        <v>0</v>
      </c>
      <c r="G229" s="29" t="s">
        <v>354</v>
      </c>
    </row>
    <row r="230" spans="2:7">
      <c r="B230" s="34" t="s">
        <v>140</v>
      </c>
      <c r="C230" s="29" t="s">
        <v>336</v>
      </c>
      <c r="D230" s="29">
        <v>9</v>
      </c>
      <c r="E230" s="29">
        <v>93</v>
      </c>
      <c r="F230" s="29">
        <v>931</v>
      </c>
      <c r="G230" s="29" t="s">
        <v>355</v>
      </c>
    </row>
    <row r="231" spans="2:7">
      <c r="B231" s="34" t="s">
        <v>140</v>
      </c>
      <c r="C231" s="29" t="s">
        <v>336</v>
      </c>
      <c r="D231" s="29">
        <v>9</v>
      </c>
      <c r="E231" s="29">
        <v>93</v>
      </c>
      <c r="F231" s="29">
        <v>932</v>
      </c>
      <c r="G231" s="29" t="s">
        <v>356</v>
      </c>
    </row>
    <row r="232" spans="2:7">
      <c r="B232" s="34" t="s">
        <v>140</v>
      </c>
      <c r="C232" s="29" t="s">
        <v>336</v>
      </c>
      <c r="D232" s="29">
        <v>9</v>
      </c>
      <c r="E232" s="29">
        <v>94</v>
      </c>
      <c r="F232" s="29">
        <v>0</v>
      </c>
      <c r="G232" s="29" t="s">
        <v>357</v>
      </c>
    </row>
    <row r="233" spans="2:7">
      <c r="B233" s="34" t="s">
        <v>140</v>
      </c>
      <c r="C233" s="29" t="s">
        <v>336</v>
      </c>
      <c r="D233" s="29">
        <v>9</v>
      </c>
      <c r="E233" s="29">
        <v>94</v>
      </c>
      <c r="F233" s="29">
        <v>941</v>
      </c>
      <c r="G233" s="29" t="s">
        <v>358</v>
      </c>
    </row>
    <row r="234" spans="2:7">
      <c r="B234" s="34" t="s">
        <v>140</v>
      </c>
      <c r="C234" s="29" t="s">
        <v>336</v>
      </c>
      <c r="D234" s="29">
        <v>9</v>
      </c>
      <c r="E234" s="29">
        <v>94</v>
      </c>
      <c r="F234" s="29">
        <v>942</v>
      </c>
      <c r="G234" s="29" t="s">
        <v>359</v>
      </c>
    </row>
    <row r="235" spans="2:7">
      <c r="B235" s="34" t="s">
        <v>140</v>
      </c>
      <c r="C235" s="29" t="s">
        <v>336</v>
      </c>
      <c r="D235" s="29">
        <v>9</v>
      </c>
      <c r="E235" s="29">
        <v>94</v>
      </c>
      <c r="F235" s="29">
        <v>943</v>
      </c>
      <c r="G235" s="29" t="s">
        <v>360</v>
      </c>
    </row>
    <row r="236" spans="2:7">
      <c r="B236" s="34" t="s">
        <v>140</v>
      </c>
      <c r="C236" s="29" t="s">
        <v>336</v>
      </c>
      <c r="D236" s="29">
        <v>9</v>
      </c>
      <c r="E236" s="29">
        <v>94</v>
      </c>
      <c r="F236" s="29">
        <v>944</v>
      </c>
      <c r="G236" s="29" t="s">
        <v>361</v>
      </c>
    </row>
    <row r="237" spans="2:7">
      <c r="B237" s="34" t="s">
        <v>140</v>
      </c>
      <c r="C237" s="29" t="s">
        <v>336</v>
      </c>
      <c r="D237" s="29">
        <v>9</v>
      </c>
      <c r="E237" s="29">
        <v>94</v>
      </c>
      <c r="F237" s="29">
        <v>949</v>
      </c>
      <c r="G237" s="29" t="s">
        <v>362</v>
      </c>
    </row>
    <row r="238" spans="2:7">
      <c r="B238" s="34" t="s">
        <v>140</v>
      </c>
      <c r="C238" s="29" t="s">
        <v>336</v>
      </c>
      <c r="D238" s="29">
        <v>9</v>
      </c>
      <c r="E238" s="29">
        <v>95</v>
      </c>
      <c r="F238" s="29">
        <v>0</v>
      </c>
      <c r="G238" s="29" t="s">
        <v>363</v>
      </c>
    </row>
    <row r="239" spans="2:7">
      <c r="B239" s="34" t="s">
        <v>140</v>
      </c>
      <c r="C239" s="29" t="s">
        <v>336</v>
      </c>
      <c r="D239" s="29">
        <v>9</v>
      </c>
      <c r="E239" s="29">
        <v>95</v>
      </c>
      <c r="F239" s="29">
        <v>951</v>
      </c>
      <c r="G239" s="29" t="s">
        <v>364</v>
      </c>
    </row>
    <row r="240" spans="2:7">
      <c r="B240" s="34" t="s">
        <v>140</v>
      </c>
      <c r="C240" s="29" t="s">
        <v>336</v>
      </c>
      <c r="D240" s="29">
        <v>9</v>
      </c>
      <c r="E240" s="29">
        <v>95</v>
      </c>
      <c r="F240" s="29">
        <v>952</v>
      </c>
      <c r="G240" s="29" t="s">
        <v>365</v>
      </c>
    </row>
    <row r="241" spans="2:7">
      <c r="B241" s="34" t="s">
        <v>140</v>
      </c>
      <c r="C241" s="29" t="s">
        <v>336</v>
      </c>
      <c r="D241" s="29">
        <v>9</v>
      </c>
      <c r="E241" s="29">
        <v>95</v>
      </c>
      <c r="F241" s="29">
        <v>953</v>
      </c>
      <c r="G241" s="29" t="s">
        <v>366</v>
      </c>
    </row>
    <row r="242" spans="2:7">
      <c r="B242" s="34" t="s">
        <v>140</v>
      </c>
      <c r="C242" s="29" t="s">
        <v>336</v>
      </c>
      <c r="D242" s="29">
        <v>9</v>
      </c>
      <c r="E242" s="29">
        <v>96</v>
      </c>
      <c r="F242" s="29">
        <v>0</v>
      </c>
      <c r="G242" s="29" t="s">
        <v>367</v>
      </c>
    </row>
    <row r="243" spans="2:7">
      <c r="B243" s="34" t="s">
        <v>140</v>
      </c>
      <c r="C243" s="29" t="s">
        <v>336</v>
      </c>
      <c r="D243" s="29">
        <v>9</v>
      </c>
      <c r="E243" s="29">
        <v>96</v>
      </c>
      <c r="F243" s="29">
        <v>961</v>
      </c>
      <c r="G243" s="29" t="s">
        <v>368</v>
      </c>
    </row>
    <row r="244" spans="2:7">
      <c r="B244" s="34" t="s">
        <v>140</v>
      </c>
      <c r="C244" s="29" t="s">
        <v>336</v>
      </c>
      <c r="D244" s="29">
        <v>9</v>
      </c>
      <c r="E244" s="29">
        <v>96</v>
      </c>
      <c r="F244" s="29">
        <v>962</v>
      </c>
      <c r="G244" s="29" t="s">
        <v>369</v>
      </c>
    </row>
    <row r="245" spans="2:7">
      <c r="B245" s="34" t="s">
        <v>140</v>
      </c>
      <c r="C245" s="29" t="s">
        <v>336</v>
      </c>
      <c r="D245" s="29">
        <v>9</v>
      </c>
      <c r="E245" s="29">
        <v>96</v>
      </c>
      <c r="F245" s="29">
        <v>969</v>
      </c>
      <c r="G245" s="29" t="s">
        <v>370</v>
      </c>
    </row>
    <row r="246" spans="2:7">
      <c r="B246" s="34" t="s">
        <v>140</v>
      </c>
      <c r="C246" s="29" t="s">
        <v>336</v>
      </c>
      <c r="D246" s="29">
        <v>9</v>
      </c>
      <c r="E246" s="29">
        <v>97</v>
      </c>
      <c r="F246" s="29">
        <v>0</v>
      </c>
      <c r="G246" s="29" t="s">
        <v>371</v>
      </c>
    </row>
    <row r="247" spans="2:7">
      <c r="B247" s="34" t="s">
        <v>140</v>
      </c>
      <c r="C247" s="29" t="s">
        <v>336</v>
      </c>
      <c r="D247" s="29">
        <v>9</v>
      </c>
      <c r="E247" s="29">
        <v>97</v>
      </c>
      <c r="F247" s="29">
        <v>971</v>
      </c>
      <c r="G247" s="29" t="s">
        <v>372</v>
      </c>
    </row>
    <row r="248" spans="2:7">
      <c r="B248" s="34" t="s">
        <v>140</v>
      </c>
      <c r="C248" s="29" t="s">
        <v>336</v>
      </c>
      <c r="D248" s="29">
        <v>9</v>
      </c>
      <c r="E248" s="29">
        <v>97</v>
      </c>
      <c r="F248" s="29">
        <v>972</v>
      </c>
      <c r="G248" s="29" t="s">
        <v>373</v>
      </c>
    </row>
    <row r="249" spans="2:7">
      <c r="B249" s="34" t="s">
        <v>140</v>
      </c>
      <c r="C249" s="29" t="s">
        <v>336</v>
      </c>
      <c r="D249" s="29">
        <v>9</v>
      </c>
      <c r="E249" s="29">
        <v>97</v>
      </c>
      <c r="F249" s="29">
        <v>973</v>
      </c>
      <c r="G249" s="29" t="s">
        <v>374</v>
      </c>
    </row>
    <row r="250" spans="2:7">
      <c r="B250" s="34" t="s">
        <v>140</v>
      </c>
      <c r="C250" s="29" t="s">
        <v>336</v>
      </c>
      <c r="D250" s="29">
        <v>9</v>
      </c>
      <c r="E250" s="29">
        <v>97</v>
      </c>
      <c r="F250" s="29">
        <v>974</v>
      </c>
      <c r="G250" s="29" t="s">
        <v>375</v>
      </c>
    </row>
    <row r="251" spans="2:7">
      <c r="B251" s="34" t="s">
        <v>140</v>
      </c>
      <c r="C251" s="29" t="s">
        <v>336</v>
      </c>
      <c r="D251" s="29">
        <v>9</v>
      </c>
      <c r="E251" s="29">
        <v>97</v>
      </c>
      <c r="F251" s="29">
        <v>979</v>
      </c>
      <c r="G251" s="29" t="s">
        <v>376</v>
      </c>
    </row>
    <row r="252" spans="2:7">
      <c r="B252" s="34" t="s">
        <v>140</v>
      </c>
      <c r="C252" s="29" t="s">
        <v>336</v>
      </c>
      <c r="D252" s="29">
        <v>9</v>
      </c>
      <c r="E252" s="29">
        <v>98</v>
      </c>
      <c r="F252" s="29">
        <v>0</v>
      </c>
      <c r="G252" s="29" t="s">
        <v>377</v>
      </c>
    </row>
    <row r="253" spans="2:7">
      <c r="B253" s="34" t="s">
        <v>140</v>
      </c>
      <c r="C253" s="29" t="s">
        <v>336</v>
      </c>
      <c r="D253" s="29">
        <v>9</v>
      </c>
      <c r="E253" s="29">
        <v>98</v>
      </c>
      <c r="F253" s="29">
        <v>981</v>
      </c>
      <c r="G253" s="29" t="s">
        <v>378</v>
      </c>
    </row>
    <row r="254" spans="2:7">
      <c r="B254" s="34" t="s">
        <v>140</v>
      </c>
      <c r="C254" s="29" t="s">
        <v>336</v>
      </c>
      <c r="D254" s="29">
        <v>9</v>
      </c>
      <c r="E254" s="29">
        <v>98</v>
      </c>
      <c r="F254" s="29">
        <v>982</v>
      </c>
      <c r="G254" s="29" t="s">
        <v>379</v>
      </c>
    </row>
    <row r="255" spans="2:7">
      <c r="B255" s="34" t="s">
        <v>140</v>
      </c>
      <c r="C255" s="29" t="s">
        <v>336</v>
      </c>
      <c r="D255" s="29">
        <v>9</v>
      </c>
      <c r="E255" s="29">
        <v>99</v>
      </c>
      <c r="F255" s="29">
        <v>0</v>
      </c>
      <c r="G255" s="29" t="s">
        <v>380</v>
      </c>
    </row>
    <row r="256" spans="2:7">
      <c r="B256" s="34" t="s">
        <v>140</v>
      </c>
      <c r="C256" s="29" t="s">
        <v>336</v>
      </c>
      <c r="D256" s="29">
        <v>9</v>
      </c>
      <c r="E256" s="29">
        <v>99</v>
      </c>
      <c r="F256" s="29">
        <v>991</v>
      </c>
      <c r="G256" s="29" t="s">
        <v>381</v>
      </c>
    </row>
    <row r="257" spans="2:7">
      <c r="B257" s="34" t="s">
        <v>140</v>
      </c>
      <c r="C257" s="29" t="s">
        <v>336</v>
      </c>
      <c r="D257" s="29">
        <v>9</v>
      </c>
      <c r="E257" s="29">
        <v>99</v>
      </c>
      <c r="F257" s="29">
        <v>992</v>
      </c>
      <c r="G257" s="29" t="s">
        <v>382</v>
      </c>
    </row>
    <row r="258" spans="2:7">
      <c r="B258" s="34" t="s">
        <v>140</v>
      </c>
      <c r="C258" s="29" t="s">
        <v>336</v>
      </c>
      <c r="D258" s="29">
        <v>9</v>
      </c>
      <c r="E258" s="29">
        <v>99</v>
      </c>
      <c r="F258" s="29">
        <v>993</v>
      </c>
      <c r="G258" s="29" t="s">
        <v>383</v>
      </c>
    </row>
    <row r="259" spans="2:7">
      <c r="B259" s="34" t="s">
        <v>140</v>
      </c>
      <c r="C259" s="29" t="s">
        <v>336</v>
      </c>
      <c r="D259" s="29">
        <v>9</v>
      </c>
      <c r="E259" s="29">
        <v>99</v>
      </c>
      <c r="F259" s="29">
        <v>994</v>
      </c>
      <c r="G259" s="29" t="s">
        <v>384</v>
      </c>
    </row>
    <row r="260" spans="2:7">
      <c r="B260" s="34" t="s">
        <v>140</v>
      </c>
      <c r="C260" s="29" t="s">
        <v>336</v>
      </c>
      <c r="D260" s="29">
        <v>9</v>
      </c>
      <c r="E260" s="29">
        <v>99</v>
      </c>
      <c r="F260" s="29">
        <v>995</v>
      </c>
      <c r="G260" s="29" t="s">
        <v>385</v>
      </c>
    </row>
    <row r="261" spans="2:7">
      <c r="B261" s="34" t="s">
        <v>140</v>
      </c>
      <c r="C261" s="29" t="s">
        <v>336</v>
      </c>
      <c r="D261" s="29">
        <v>9</v>
      </c>
      <c r="E261" s="29">
        <v>99</v>
      </c>
      <c r="F261" s="29">
        <v>996</v>
      </c>
      <c r="G261" s="29" t="s">
        <v>386</v>
      </c>
    </row>
    <row r="262" spans="2:7">
      <c r="B262" s="34" t="s">
        <v>140</v>
      </c>
      <c r="C262" s="29" t="s">
        <v>336</v>
      </c>
      <c r="D262" s="29">
        <v>9</v>
      </c>
      <c r="E262" s="29">
        <v>99</v>
      </c>
      <c r="F262" s="29">
        <v>997</v>
      </c>
      <c r="G262" s="29" t="s">
        <v>387</v>
      </c>
    </row>
    <row r="263" spans="2:7">
      <c r="B263" s="34" t="s">
        <v>140</v>
      </c>
      <c r="C263" s="29" t="s">
        <v>336</v>
      </c>
      <c r="D263" s="29">
        <v>9</v>
      </c>
      <c r="E263" s="29">
        <v>99</v>
      </c>
      <c r="F263" s="29">
        <v>998</v>
      </c>
      <c r="G263" s="29" t="s">
        <v>388</v>
      </c>
    </row>
    <row r="264" spans="2:7">
      <c r="B264" s="34" t="s">
        <v>140</v>
      </c>
      <c r="C264" s="29" t="s">
        <v>336</v>
      </c>
      <c r="D264" s="29">
        <v>9</v>
      </c>
      <c r="E264" s="29">
        <v>99</v>
      </c>
      <c r="F264" s="29">
        <v>999</v>
      </c>
      <c r="G264" s="29" t="s">
        <v>389</v>
      </c>
    </row>
    <row r="265" spans="2:7">
      <c r="B265" s="34" t="s">
        <v>140</v>
      </c>
      <c r="C265" s="29" t="s">
        <v>336</v>
      </c>
      <c r="D265" s="29">
        <v>10</v>
      </c>
      <c r="E265" s="29">
        <v>0</v>
      </c>
      <c r="F265" s="29">
        <v>0</v>
      </c>
      <c r="G265" s="29" t="s">
        <v>390</v>
      </c>
    </row>
    <row r="266" spans="2:7">
      <c r="B266" s="34" t="s">
        <v>140</v>
      </c>
      <c r="C266" s="29" t="s">
        <v>336</v>
      </c>
      <c r="D266" s="29">
        <v>10</v>
      </c>
      <c r="E266" s="29">
        <v>100</v>
      </c>
      <c r="F266" s="29">
        <v>0</v>
      </c>
      <c r="G266" s="29" t="s">
        <v>391</v>
      </c>
    </row>
    <row r="267" spans="2:7">
      <c r="B267" s="34" t="s">
        <v>140</v>
      </c>
      <c r="C267" s="29" t="s">
        <v>336</v>
      </c>
      <c r="D267" s="29">
        <v>10</v>
      </c>
      <c r="E267" s="29">
        <v>100</v>
      </c>
      <c r="F267" s="29">
        <v>1000</v>
      </c>
      <c r="G267" s="29" t="s">
        <v>163</v>
      </c>
    </row>
    <row r="268" spans="2:7">
      <c r="B268" s="34" t="s">
        <v>140</v>
      </c>
      <c r="C268" s="29" t="s">
        <v>336</v>
      </c>
      <c r="D268" s="29">
        <v>10</v>
      </c>
      <c r="E268" s="29">
        <v>100</v>
      </c>
      <c r="F268" s="29">
        <v>1009</v>
      </c>
      <c r="G268" s="29" t="s">
        <v>164</v>
      </c>
    </row>
    <row r="269" spans="2:7">
      <c r="B269" s="34" t="s">
        <v>140</v>
      </c>
      <c r="C269" s="29" t="s">
        <v>336</v>
      </c>
      <c r="D269" s="29">
        <v>10</v>
      </c>
      <c r="E269" s="29">
        <v>101</v>
      </c>
      <c r="F269" s="29">
        <v>0</v>
      </c>
      <c r="G269" s="29" t="s">
        <v>392</v>
      </c>
    </row>
    <row r="270" spans="2:7">
      <c r="B270" s="34" t="s">
        <v>140</v>
      </c>
      <c r="C270" s="29" t="s">
        <v>336</v>
      </c>
      <c r="D270" s="29">
        <v>10</v>
      </c>
      <c r="E270" s="29">
        <v>101</v>
      </c>
      <c r="F270" s="29">
        <v>1011</v>
      </c>
      <c r="G270" s="29" t="s">
        <v>392</v>
      </c>
    </row>
    <row r="271" spans="2:7">
      <c r="B271" s="34" t="s">
        <v>140</v>
      </c>
      <c r="C271" s="29" t="s">
        <v>336</v>
      </c>
      <c r="D271" s="29">
        <v>10</v>
      </c>
      <c r="E271" s="29">
        <v>102</v>
      </c>
      <c r="F271" s="29">
        <v>0</v>
      </c>
      <c r="G271" s="29" t="s">
        <v>393</v>
      </c>
    </row>
    <row r="272" spans="2:7">
      <c r="B272" s="34" t="s">
        <v>140</v>
      </c>
      <c r="C272" s="29" t="s">
        <v>336</v>
      </c>
      <c r="D272" s="29">
        <v>10</v>
      </c>
      <c r="E272" s="29">
        <v>102</v>
      </c>
      <c r="F272" s="29">
        <v>1021</v>
      </c>
      <c r="G272" s="29" t="s">
        <v>394</v>
      </c>
    </row>
    <row r="273" spans="2:7">
      <c r="B273" s="34" t="s">
        <v>140</v>
      </c>
      <c r="C273" s="29" t="s">
        <v>336</v>
      </c>
      <c r="D273" s="29">
        <v>10</v>
      </c>
      <c r="E273" s="29">
        <v>102</v>
      </c>
      <c r="F273" s="29">
        <v>1022</v>
      </c>
      <c r="G273" s="29" t="s">
        <v>395</v>
      </c>
    </row>
    <row r="274" spans="2:7">
      <c r="B274" s="34" t="s">
        <v>140</v>
      </c>
      <c r="C274" s="29" t="s">
        <v>336</v>
      </c>
      <c r="D274" s="29">
        <v>10</v>
      </c>
      <c r="E274" s="29">
        <v>102</v>
      </c>
      <c r="F274" s="29">
        <v>1023</v>
      </c>
      <c r="G274" s="29" t="s">
        <v>396</v>
      </c>
    </row>
    <row r="275" spans="2:7">
      <c r="B275" s="34" t="s">
        <v>140</v>
      </c>
      <c r="C275" s="29" t="s">
        <v>336</v>
      </c>
      <c r="D275" s="29">
        <v>10</v>
      </c>
      <c r="E275" s="29">
        <v>102</v>
      </c>
      <c r="F275" s="29">
        <v>1024</v>
      </c>
      <c r="G275" s="29" t="s">
        <v>397</v>
      </c>
    </row>
    <row r="276" spans="2:7">
      <c r="B276" s="34" t="s">
        <v>140</v>
      </c>
      <c r="C276" s="29" t="s">
        <v>336</v>
      </c>
      <c r="D276" s="29">
        <v>10</v>
      </c>
      <c r="E276" s="29">
        <v>103</v>
      </c>
      <c r="F276" s="29">
        <v>0</v>
      </c>
      <c r="G276" s="29" t="s">
        <v>398</v>
      </c>
    </row>
    <row r="277" spans="2:7">
      <c r="B277" s="34" t="s">
        <v>140</v>
      </c>
      <c r="C277" s="29" t="s">
        <v>336</v>
      </c>
      <c r="D277" s="29">
        <v>10</v>
      </c>
      <c r="E277" s="29">
        <v>103</v>
      </c>
      <c r="F277" s="29">
        <v>1031</v>
      </c>
      <c r="G277" s="29" t="s">
        <v>399</v>
      </c>
    </row>
    <row r="278" spans="2:7">
      <c r="B278" s="34" t="s">
        <v>140</v>
      </c>
      <c r="C278" s="29" t="s">
        <v>336</v>
      </c>
      <c r="D278" s="29">
        <v>10</v>
      </c>
      <c r="E278" s="29">
        <v>103</v>
      </c>
      <c r="F278" s="29">
        <v>1032</v>
      </c>
      <c r="G278" s="29" t="s">
        <v>400</v>
      </c>
    </row>
    <row r="279" spans="2:7">
      <c r="B279" s="34" t="s">
        <v>140</v>
      </c>
      <c r="C279" s="29" t="s">
        <v>336</v>
      </c>
      <c r="D279" s="29">
        <v>10</v>
      </c>
      <c r="E279" s="29">
        <v>104</v>
      </c>
      <c r="F279" s="29">
        <v>0</v>
      </c>
      <c r="G279" s="29" t="s">
        <v>401</v>
      </c>
    </row>
    <row r="280" spans="2:7">
      <c r="B280" s="34" t="s">
        <v>140</v>
      </c>
      <c r="C280" s="29" t="s">
        <v>336</v>
      </c>
      <c r="D280" s="29">
        <v>10</v>
      </c>
      <c r="E280" s="29">
        <v>104</v>
      </c>
      <c r="F280" s="29">
        <v>1041</v>
      </c>
      <c r="G280" s="29" t="s">
        <v>401</v>
      </c>
    </row>
    <row r="281" spans="2:7">
      <c r="B281" s="34" t="s">
        <v>140</v>
      </c>
      <c r="C281" s="29" t="s">
        <v>336</v>
      </c>
      <c r="D281" s="29">
        <v>10</v>
      </c>
      <c r="E281" s="29">
        <v>105</v>
      </c>
      <c r="F281" s="29">
        <v>0</v>
      </c>
      <c r="G281" s="29" t="s">
        <v>402</v>
      </c>
    </row>
    <row r="282" spans="2:7">
      <c r="B282" s="34" t="s">
        <v>140</v>
      </c>
      <c r="C282" s="29" t="s">
        <v>336</v>
      </c>
      <c r="D282" s="29">
        <v>10</v>
      </c>
      <c r="E282" s="29">
        <v>105</v>
      </c>
      <c r="F282" s="29">
        <v>1051</v>
      </c>
      <c r="G282" s="29" t="s">
        <v>403</v>
      </c>
    </row>
    <row r="283" spans="2:7">
      <c r="B283" s="34" t="s">
        <v>140</v>
      </c>
      <c r="C283" s="29" t="s">
        <v>336</v>
      </c>
      <c r="D283" s="29">
        <v>10</v>
      </c>
      <c r="E283" s="29">
        <v>105</v>
      </c>
      <c r="F283" s="29">
        <v>1052</v>
      </c>
      <c r="G283" s="29" t="s">
        <v>404</v>
      </c>
    </row>
    <row r="284" spans="2:7">
      <c r="B284" s="34" t="s">
        <v>140</v>
      </c>
      <c r="C284" s="29" t="s">
        <v>336</v>
      </c>
      <c r="D284" s="29">
        <v>10</v>
      </c>
      <c r="E284" s="29">
        <v>106</v>
      </c>
      <c r="F284" s="29">
        <v>0</v>
      </c>
      <c r="G284" s="29" t="s">
        <v>405</v>
      </c>
    </row>
    <row r="285" spans="2:7">
      <c r="B285" s="34" t="s">
        <v>140</v>
      </c>
      <c r="C285" s="29" t="s">
        <v>336</v>
      </c>
      <c r="D285" s="29">
        <v>10</v>
      </c>
      <c r="E285" s="29">
        <v>106</v>
      </c>
      <c r="F285" s="29">
        <v>1061</v>
      </c>
      <c r="G285" s="29" t="s">
        <v>406</v>
      </c>
    </row>
    <row r="286" spans="2:7">
      <c r="B286" s="34" t="s">
        <v>140</v>
      </c>
      <c r="C286" s="29" t="s">
        <v>336</v>
      </c>
      <c r="D286" s="29">
        <v>10</v>
      </c>
      <c r="E286" s="29">
        <v>106</v>
      </c>
      <c r="F286" s="29">
        <v>1062</v>
      </c>
      <c r="G286" s="29" t="s">
        <v>407</v>
      </c>
    </row>
    <row r="287" spans="2:7">
      <c r="B287" s="34" t="s">
        <v>140</v>
      </c>
      <c r="C287" s="29" t="s">
        <v>336</v>
      </c>
      <c r="D287" s="29">
        <v>10</v>
      </c>
      <c r="E287" s="29">
        <v>106</v>
      </c>
      <c r="F287" s="29">
        <v>1063</v>
      </c>
      <c r="G287" s="29" t="s">
        <v>408</v>
      </c>
    </row>
    <row r="288" spans="2:7">
      <c r="B288" s="34" t="s">
        <v>140</v>
      </c>
      <c r="C288" s="29" t="s">
        <v>336</v>
      </c>
      <c r="D288" s="29">
        <v>11</v>
      </c>
      <c r="E288" s="29">
        <v>0</v>
      </c>
      <c r="F288" s="29">
        <v>0</v>
      </c>
      <c r="G288" s="29" t="s">
        <v>409</v>
      </c>
    </row>
    <row r="289" spans="2:7">
      <c r="B289" s="34" t="s">
        <v>140</v>
      </c>
      <c r="C289" s="29" t="s">
        <v>336</v>
      </c>
      <c r="D289" s="29">
        <v>11</v>
      </c>
      <c r="E289" s="29">
        <v>110</v>
      </c>
      <c r="F289" s="29">
        <v>0</v>
      </c>
      <c r="G289" s="29" t="s">
        <v>410</v>
      </c>
    </row>
    <row r="290" spans="2:7">
      <c r="B290" s="34" t="s">
        <v>140</v>
      </c>
      <c r="C290" s="29" t="s">
        <v>336</v>
      </c>
      <c r="D290" s="29">
        <v>11</v>
      </c>
      <c r="E290" s="29">
        <v>110</v>
      </c>
      <c r="F290" s="29">
        <v>1100</v>
      </c>
      <c r="G290" s="29" t="s">
        <v>163</v>
      </c>
    </row>
    <row r="291" spans="2:7">
      <c r="B291" s="34" t="s">
        <v>140</v>
      </c>
      <c r="C291" s="29" t="s">
        <v>336</v>
      </c>
      <c r="D291" s="29">
        <v>11</v>
      </c>
      <c r="E291" s="29">
        <v>110</v>
      </c>
      <c r="F291" s="29">
        <v>1109</v>
      </c>
      <c r="G291" s="29" t="s">
        <v>164</v>
      </c>
    </row>
    <row r="292" spans="2:7">
      <c r="B292" s="34" t="s">
        <v>140</v>
      </c>
      <c r="C292" s="29" t="s">
        <v>336</v>
      </c>
      <c r="D292" s="29">
        <v>11</v>
      </c>
      <c r="E292" s="29">
        <v>111</v>
      </c>
      <c r="F292" s="29">
        <v>0</v>
      </c>
      <c r="G292" s="29" t="s">
        <v>411</v>
      </c>
    </row>
    <row r="293" spans="2:7">
      <c r="B293" s="34" t="s">
        <v>140</v>
      </c>
      <c r="C293" s="29" t="s">
        <v>336</v>
      </c>
      <c r="D293" s="29">
        <v>11</v>
      </c>
      <c r="E293" s="29">
        <v>111</v>
      </c>
      <c r="F293" s="29">
        <v>1111</v>
      </c>
      <c r="G293" s="29" t="s">
        <v>412</v>
      </c>
    </row>
    <row r="294" spans="2:7">
      <c r="B294" s="34" t="s">
        <v>140</v>
      </c>
      <c r="C294" s="29" t="s">
        <v>336</v>
      </c>
      <c r="D294" s="29">
        <v>11</v>
      </c>
      <c r="E294" s="29">
        <v>111</v>
      </c>
      <c r="F294" s="29">
        <v>1112</v>
      </c>
      <c r="G294" s="29" t="s">
        <v>413</v>
      </c>
    </row>
    <row r="295" spans="2:7">
      <c r="B295" s="34" t="s">
        <v>140</v>
      </c>
      <c r="C295" s="29" t="s">
        <v>336</v>
      </c>
      <c r="D295" s="29">
        <v>11</v>
      </c>
      <c r="E295" s="29">
        <v>111</v>
      </c>
      <c r="F295" s="29">
        <v>1113</v>
      </c>
      <c r="G295" s="29" t="s">
        <v>414</v>
      </c>
    </row>
    <row r="296" spans="2:7">
      <c r="B296" s="34" t="s">
        <v>140</v>
      </c>
      <c r="C296" s="29" t="s">
        <v>336</v>
      </c>
      <c r="D296" s="29">
        <v>11</v>
      </c>
      <c r="E296" s="29">
        <v>111</v>
      </c>
      <c r="F296" s="29">
        <v>1114</v>
      </c>
      <c r="G296" s="29" t="s">
        <v>415</v>
      </c>
    </row>
    <row r="297" spans="2:7">
      <c r="B297" s="34" t="s">
        <v>140</v>
      </c>
      <c r="C297" s="29" t="s">
        <v>336</v>
      </c>
      <c r="D297" s="29">
        <v>11</v>
      </c>
      <c r="E297" s="29">
        <v>111</v>
      </c>
      <c r="F297" s="29">
        <v>1115</v>
      </c>
      <c r="G297" s="29" t="s">
        <v>416</v>
      </c>
    </row>
    <row r="298" spans="2:7">
      <c r="B298" s="34" t="s">
        <v>140</v>
      </c>
      <c r="C298" s="29" t="s">
        <v>336</v>
      </c>
      <c r="D298" s="29">
        <v>11</v>
      </c>
      <c r="E298" s="29">
        <v>111</v>
      </c>
      <c r="F298" s="29">
        <v>1116</v>
      </c>
      <c r="G298" s="29" t="s">
        <v>417</v>
      </c>
    </row>
    <row r="299" spans="2:7">
      <c r="B299" s="34" t="s">
        <v>140</v>
      </c>
      <c r="C299" s="29" t="s">
        <v>336</v>
      </c>
      <c r="D299" s="29">
        <v>11</v>
      </c>
      <c r="E299" s="29">
        <v>111</v>
      </c>
      <c r="F299" s="29">
        <v>1117</v>
      </c>
      <c r="G299" s="29" t="s">
        <v>418</v>
      </c>
    </row>
    <row r="300" spans="2:7">
      <c r="B300" s="34" t="s">
        <v>140</v>
      </c>
      <c r="C300" s="29" t="s">
        <v>336</v>
      </c>
      <c r="D300" s="29">
        <v>11</v>
      </c>
      <c r="E300" s="29">
        <v>111</v>
      </c>
      <c r="F300" s="29">
        <v>1118</v>
      </c>
      <c r="G300" s="29" t="s">
        <v>419</v>
      </c>
    </row>
    <row r="301" spans="2:7">
      <c r="B301" s="34" t="s">
        <v>140</v>
      </c>
      <c r="C301" s="29" t="s">
        <v>336</v>
      </c>
      <c r="D301" s="29">
        <v>11</v>
      </c>
      <c r="E301" s="29">
        <v>111</v>
      </c>
      <c r="F301" s="29">
        <v>1119</v>
      </c>
      <c r="G301" s="29" t="s">
        <v>420</v>
      </c>
    </row>
    <row r="302" spans="2:7">
      <c r="B302" s="34" t="s">
        <v>140</v>
      </c>
      <c r="C302" s="29" t="s">
        <v>336</v>
      </c>
      <c r="D302" s="29">
        <v>11</v>
      </c>
      <c r="E302" s="29">
        <v>112</v>
      </c>
      <c r="F302" s="29">
        <v>0</v>
      </c>
      <c r="G302" s="29" t="s">
        <v>421</v>
      </c>
    </row>
    <row r="303" spans="2:7">
      <c r="B303" s="34" t="s">
        <v>140</v>
      </c>
      <c r="C303" s="29" t="s">
        <v>336</v>
      </c>
      <c r="D303" s="29">
        <v>11</v>
      </c>
      <c r="E303" s="29">
        <v>112</v>
      </c>
      <c r="F303" s="29">
        <v>1121</v>
      </c>
      <c r="G303" s="29" t="s">
        <v>422</v>
      </c>
    </row>
    <row r="304" spans="2:7">
      <c r="B304" s="34" t="s">
        <v>140</v>
      </c>
      <c r="C304" s="29" t="s">
        <v>336</v>
      </c>
      <c r="D304" s="29">
        <v>11</v>
      </c>
      <c r="E304" s="29">
        <v>112</v>
      </c>
      <c r="F304" s="29">
        <v>1122</v>
      </c>
      <c r="G304" s="29" t="s">
        <v>423</v>
      </c>
    </row>
    <row r="305" spans="2:7">
      <c r="B305" s="34" t="s">
        <v>140</v>
      </c>
      <c r="C305" s="29" t="s">
        <v>336</v>
      </c>
      <c r="D305" s="29">
        <v>11</v>
      </c>
      <c r="E305" s="29">
        <v>112</v>
      </c>
      <c r="F305" s="29">
        <v>1123</v>
      </c>
      <c r="G305" s="29" t="s">
        <v>424</v>
      </c>
    </row>
    <row r="306" spans="2:7">
      <c r="B306" s="34" t="s">
        <v>140</v>
      </c>
      <c r="C306" s="29" t="s">
        <v>336</v>
      </c>
      <c r="D306" s="29">
        <v>11</v>
      </c>
      <c r="E306" s="29">
        <v>112</v>
      </c>
      <c r="F306" s="29">
        <v>1124</v>
      </c>
      <c r="G306" s="29" t="s">
        <v>425</v>
      </c>
    </row>
    <row r="307" spans="2:7">
      <c r="B307" s="34" t="s">
        <v>140</v>
      </c>
      <c r="C307" s="29" t="s">
        <v>336</v>
      </c>
      <c r="D307" s="29">
        <v>11</v>
      </c>
      <c r="E307" s="29">
        <v>112</v>
      </c>
      <c r="F307" s="29">
        <v>1125</v>
      </c>
      <c r="G307" s="29" t="s">
        <v>426</v>
      </c>
    </row>
    <row r="308" spans="2:7">
      <c r="B308" s="34" t="s">
        <v>140</v>
      </c>
      <c r="C308" s="29" t="s">
        <v>336</v>
      </c>
      <c r="D308" s="29">
        <v>11</v>
      </c>
      <c r="E308" s="29">
        <v>112</v>
      </c>
      <c r="F308" s="29">
        <v>1129</v>
      </c>
      <c r="G308" s="29" t="s">
        <v>427</v>
      </c>
    </row>
    <row r="309" spans="2:7">
      <c r="B309" s="34" t="s">
        <v>140</v>
      </c>
      <c r="C309" s="29" t="s">
        <v>336</v>
      </c>
      <c r="D309" s="29">
        <v>11</v>
      </c>
      <c r="E309" s="29">
        <v>113</v>
      </c>
      <c r="F309" s="29">
        <v>0</v>
      </c>
      <c r="G309" s="29" t="s">
        <v>428</v>
      </c>
    </row>
    <row r="310" spans="2:7">
      <c r="B310" s="34" t="s">
        <v>140</v>
      </c>
      <c r="C310" s="29" t="s">
        <v>336</v>
      </c>
      <c r="D310" s="29">
        <v>11</v>
      </c>
      <c r="E310" s="29">
        <v>113</v>
      </c>
      <c r="F310" s="29">
        <v>1131</v>
      </c>
      <c r="G310" s="29" t="s">
        <v>429</v>
      </c>
    </row>
    <row r="311" spans="2:7">
      <c r="B311" s="34" t="s">
        <v>140</v>
      </c>
      <c r="C311" s="29" t="s">
        <v>336</v>
      </c>
      <c r="D311" s="29">
        <v>11</v>
      </c>
      <c r="E311" s="29">
        <v>113</v>
      </c>
      <c r="F311" s="29">
        <v>1132</v>
      </c>
      <c r="G311" s="29" t="s">
        <v>430</v>
      </c>
    </row>
    <row r="312" spans="2:7">
      <c r="B312" s="34" t="s">
        <v>140</v>
      </c>
      <c r="C312" s="29" t="s">
        <v>336</v>
      </c>
      <c r="D312" s="29">
        <v>11</v>
      </c>
      <c r="E312" s="29">
        <v>113</v>
      </c>
      <c r="F312" s="29">
        <v>1133</v>
      </c>
      <c r="G312" s="29" t="s">
        <v>431</v>
      </c>
    </row>
    <row r="313" spans="2:7">
      <c r="B313" s="34" t="s">
        <v>140</v>
      </c>
      <c r="C313" s="29" t="s">
        <v>336</v>
      </c>
      <c r="D313" s="29">
        <v>11</v>
      </c>
      <c r="E313" s="29">
        <v>114</v>
      </c>
      <c r="F313" s="29">
        <v>0</v>
      </c>
      <c r="G313" s="29" t="s">
        <v>432</v>
      </c>
    </row>
    <row r="314" spans="2:7">
      <c r="B314" s="34" t="s">
        <v>140</v>
      </c>
      <c r="C314" s="29" t="s">
        <v>336</v>
      </c>
      <c r="D314" s="29">
        <v>11</v>
      </c>
      <c r="E314" s="29">
        <v>114</v>
      </c>
      <c r="F314" s="29">
        <v>1141</v>
      </c>
      <c r="G314" s="29" t="s">
        <v>433</v>
      </c>
    </row>
    <row r="315" spans="2:7">
      <c r="B315" s="34" t="s">
        <v>140</v>
      </c>
      <c r="C315" s="29" t="s">
        <v>336</v>
      </c>
      <c r="D315" s="29">
        <v>11</v>
      </c>
      <c r="E315" s="29">
        <v>114</v>
      </c>
      <c r="F315" s="29">
        <v>1142</v>
      </c>
      <c r="G315" s="29" t="s">
        <v>434</v>
      </c>
    </row>
    <row r="316" spans="2:7">
      <c r="B316" s="34" t="s">
        <v>140</v>
      </c>
      <c r="C316" s="29" t="s">
        <v>336</v>
      </c>
      <c r="D316" s="29">
        <v>11</v>
      </c>
      <c r="E316" s="29">
        <v>114</v>
      </c>
      <c r="F316" s="29">
        <v>1143</v>
      </c>
      <c r="G316" s="29" t="s">
        <v>435</v>
      </c>
    </row>
    <row r="317" spans="2:7">
      <c r="B317" s="34" t="s">
        <v>140</v>
      </c>
      <c r="C317" s="29" t="s">
        <v>336</v>
      </c>
      <c r="D317" s="29">
        <v>11</v>
      </c>
      <c r="E317" s="29">
        <v>114</v>
      </c>
      <c r="F317" s="29">
        <v>1144</v>
      </c>
      <c r="G317" s="29" t="s">
        <v>436</v>
      </c>
    </row>
    <row r="318" spans="2:7">
      <c r="B318" s="34" t="s">
        <v>140</v>
      </c>
      <c r="C318" s="29" t="s">
        <v>336</v>
      </c>
      <c r="D318" s="29">
        <v>11</v>
      </c>
      <c r="E318" s="29">
        <v>114</v>
      </c>
      <c r="F318" s="29">
        <v>1145</v>
      </c>
      <c r="G318" s="29" t="s">
        <v>437</v>
      </c>
    </row>
    <row r="319" spans="2:7">
      <c r="B319" s="34" t="s">
        <v>140</v>
      </c>
      <c r="C319" s="29" t="s">
        <v>336</v>
      </c>
      <c r="D319" s="29">
        <v>11</v>
      </c>
      <c r="E319" s="29">
        <v>114</v>
      </c>
      <c r="F319" s="29">
        <v>1146</v>
      </c>
      <c r="G319" s="29" t="s">
        <v>438</v>
      </c>
    </row>
    <row r="320" spans="2:7">
      <c r="B320" s="34" t="s">
        <v>140</v>
      </c>
      <c r="C320" s="29" t="s">
        <v>336</v>
      </c>
      <c r="D320" s="29">
        <v>11</v>
      </c>
      <c r="E320" s="29">
        <v>114</v>
      </c>
      <c r="F320" s="29">
        <v>1147</v>
      </c>
      <c r="G320" s="29" t="s">
        <v>439</v>
      </c>
    </row>
    <row r="321" spans="2:7">
      <c r="B321" s="34" t="s">
        <v>140</v>
      </c>
      <c r="C321" s="29" t="s">
        <v>336</v>
      </c>
      <c r="D321" s="29">
        <v>11</v>
      </c>
      <c r="E321" s="29">
        <v>114</v>
      </c>
      <c r="F321" s="29">
        <v>1148</v>
      </c>
      <c r="G321" s="29" t="s">
        <v>440</v>
      </c>
    </row>
    <row r="322" spans="2:7">
      <c r="B322" s="34" t="s">
        <v>140</v>
      </c>
      <c r="C322" s="29" t="s">
        <v>336</v>
      </c>
      <c r="D322" s="29">
        <v>11</v>
      </c>
      <c r="E322" s="29">
        <v>115</v>
      </c>
      <c r="F322" s="29">
        <v>0</v>
      </c>
      <c r="G322" s="29" t="s">
        <v>441</v>
      </c>
    </row>
    <row r="323" spans="2:7">
      <c r="B323" s="34" t="s">
        <v>140</v>
      </c>
      <c r="C323" s="29" t="s">
        <v>336</v>
      </c>
      <c r="D323" s="29">
        <v>11</v>
      </c>
      <c r="E323" s="29">
        <v>115</v>
      </c>
      <c r="F323" s="29">
        <v>1151</v>
      </c>
      <c r="G323" s="29" t="s">
        <v>442</v>
      </c>
    </row>
    <row r="324" spans="2:7">
      <c r="B324" s="34" t="s">
        <v>140</v>
      </c>
      <c r="C324" s="29" t="s">
        <v>336</v>
      </c>
      <c r="D324" s="29">
        <v>11</v>
      </c>
      <c r="E324" s="29">
        <v>115</v>
      </c>
      <c r="F324" s="29">
        <v>1152</v>
      </c>
      <c r="G324" s="29" t="s">
        <v>443</v>
      </c>
    </row>
    <row r="325" spans="2:7">
      <c r="B325" s="34" t="s">
        <v>140</v>
      </c>
      <c r="C325" s="29" t="s">
        <v>336</v>
      </c>
      <c r="D325" s="29">
        <v>11</v>
      </c>
      <c r="E325" s="29">
        <v>115</v>
      </c>
      <c r="F325" s="29">
        <v>1153</v>
      </c>
      <c r="G325" s="29" t="s">
        <v>444</v>
      </c>
    </row>
    <row r="326" spans="2:7">
      <c r="B326" s="34" t="s">
        <v>140</v>
      </c>
      <c r="C326" s="29" t="s">
        <v>336</v>
      </c>
      <c r="D326" s="29">
        <v>11</v>
      </c>
      <c r="E326" s="29">
        <v>115</v>
      </c>
      <c r="F326" s="29">
        <v>1154</v>
      </c>
      <c r="G326" s="29" t="s">
        <v>445</v>
      </c>
    </row>
    <row r="327" spans="2:7">
      <c r="B327" s="34" t="s">
        <v>140</v>
      </c>
      <c r="C327" s="29" t="s">
        <v>336</v>
      </c>
      <c r="D327" s="29">
        <v>11</v>
      </c>
      <c r="E327" s="29">
        <v>115</v>
      </c>
      <c r="F327" s="29">
        <v>1155</v>
      </c>
      <c r="G327" s="29" t="s">
        <v>446</v>
      </c>
    </row>
    <row r="328" spans="2:7">
      <c r="B328" s="34" t="s">
        <v>140</v>
      </c>
      <c r="C328" s="29" t="s">
        <v>336</v>
      </c>
      <c r="D328" s="29">
        <v>11</v>
      </c>
      <c r="E328" s="29">
        <v>115</v>
      </c>
      <c r="F328" s="29">
        <v>1156</v>
      </c>
      <c r="G328" s="29" t="s">
        <v>447</v>
      </c>
    </row>
    <row r="329" spans="2:7">
      <c r="B329" s="34" t="s">
        <v>140</v>
      </c>
      <c r="C329" s="29" t="s">
        <v>336</v>
      </c>
      <c r="D329" s="29">
        <v>11</v>
      </c>
      <c r="E329" s="29">
        <v>115</v>
      </c>
      <c r="F329" s="29">
        <v>1157</v>
      </c>
      <c r="G329" s="29" t="s">
        <v>448</v>
      </c>
    </row>
    <row r="330" spans="2:7">
      <c r="B330" s="34" t="s">
        <v>140</v>
      </c>
      <c r="C330" s="29" t="s">
        <v>336</v>
      </c>
      <c r="D330" s="29">
        <v>11</v>
      </c>
      <c r="E330" s="29">
        <v>115</v>
      </c>
      <c r="F330" s="29">
        <v>1158</v>
      </c>
      <c r="G330" s="29" t="s">
        <v>449</v>
      </c>
    </row>
    <row r="331" spans="2:7">
      <c r="B331" s="34" t="s">
        <v>140</v>
      </c>
      <c r="C331" s="29" t="s">
        <v>336</v>
      </c>
      <c r="D331" s="29">
        <v>11</v>
      </c>
      <c r="E331" s="29">
        <v>115</v>
      </c>
      <c r="F331" s="29">
        <v>1159</v>
      </c>
      <c r="G331" s="29" t="s">
        <v>450</v>
      </c>
    </row>
    <row r="332" spans="2:7">
      <c r="B332" s="34" t="s">
        <v>140</v>
      </c>
      <c r="C332" s="29" t="s">
        <v>336</v>
      </c>
      <c r="D332" s="29">
        <v>11</v>
      </c>
      <c r="E332" s="29">
        <v>116</v>
      </c>
      <c r="F332" s="29">
        <v>0</v>
      </c>
      <c r="G332" s="29" t="s">
        <v>451</v>
      </c>
    </row>
    <row r="333" spans="2:7">
      <c r="B333" s="34" t="s">
        <v>140</v>
      </c>
      <c r="C333" s="29" t="s">
        <v>336</v>
      </c>
      <c r="D333" s="29">
        <v>11</v>
      </c>
      <c r="E333" s="29">
        <v>116</v>
      </c>
      <c r="F333" s="29">
        <v>1161</v>
      </c>
      <c r="G333" s="29" t="s">
        <v>452</v>
      </c>
    </row>
    <row r="334" spans="2:7">
      <c r="B334" s="34" t="s">
        <v>140</v>
      </c>
      <c r="C334" s="29" t="s">
        <v>336</v>
      </c>
      <c r="D334" s="29">
        <v>11</v>
      </c>
      <c r="E334" s="29">
        <v>116</v>
      </c>
      <c r="F334" s="29">
        <v>1162</v>
      </c>
      <c r="G334" s="29" t="s">
        <v>453</v>
      </c>
    </row>
    <row r="335" spans="2:7">
      <c r="B335" s="34" t="s">
        <v>140</v>
      </c>
      <c r="C335" s="29" t="s">
        <v>336</v>
      </c>
      <c r="D335" s="29">
        <v>11</v>
      </c>
      <c r="E335" s="29">
        <v>116</v>
      </c>
      <c r="F335" s="29">
        <v>1163</v>
      </c>
      <c r="G335" s="29" t="s">
        <v>454</v>
      </c>
    </row>
    <row r="336" spans="2:7">
      <c r="B336" s="34" t="s">
        <v>140</v>
      </c>
      <c r="C336" s="29" t="s">
        <v>336</v>
      </c>
      <c r="D336" s="29">
        <v>11</v>
      </c>
      <c r="E336" s="29">
        <v>116</v>
      </c>
      <c r="F336" s="29">
        <v>1164</v>
      </c>
      <c r="G336" s="29" t="s">
        <v>455</v>
      </c>
    </row>
    <row r="337" spans="2:7">
      <c r="B337" s="34" t="s">
        <v>140</v>
      </c>
      <c r="C337" s="29" t="s">
        <v>336</v>
      </c>
      <c r="D337" s="29">
        <v>11</v>
      </c>
      <c r="E337" s="29">
        <v>116</v>
      </c>
      <c r="F337" s="29">
        <v>1165</v>
      </c>
      <c r="G337" s="29" t="s">
        <v>456</v>
      </c>
    </row>
    <row r="338" spans="2:7">
      <c r="B338" s="34" t="s">
        <v>140</v>
      </c>
      <c r="C338" s="29" t="s">
        <v>336</v>
      </c>
      <c r="D338" s="29">
        <v>11</v>
      </c>
      <c r="E338" s="29">
        <v>116</v>
      </c>
      <c r="F338" s="29">
        <v>1166</v>
      </c>
      <c r="G338" s="29" t="s">
        <v>457</v>
      </c>
    </row>
    <row r="339" spans="2:7">
      <c r="B339" s="34" t="s">
        <v>140</v>
      </c>
      <c r="C339" s="29" t="s">
        <v>336</v>
      </c>
      <c r="D339" s="29">
        <v>11</v>
      </c>
      <c r="E339" s="29">
        <v>116</v>
      </c>
      <c r="F339" s="29">
        <v>1167</v>
      </c>
      <c r="G339" s="29" t="s">
        <v>458</v>
      </c>
    </row>
    <row r="340" spans="2:7">
      <c r="B340" s="34" t="s">
        <v>140</v>
      </c>
      <c r="C340" s="29" t="s">
        <v>336</v>
      </c>
      <c r="D340" s="29">
        <v>11</v>
      </c>
      <c r="E340" s="29">
        <v>116</v>
      </c>
      <c r="F340" s="29">
        <v>1168</v>
      </c>
      <c r="G340" s="29" t="s">
        <v>459</v>
      </c>
    </row>
    <row r="341" spans="2:7">
      <c r="B341" s="34" t="s">
        <v>140</v>
      </c>
      <c r="C341" s="29" t="s">
        <v>336</v>
      </c>
      <c r="D341" s="29">
        <v>11</v>
      </c>
      <c r="E341" s="29">
        <v>116</v>
      </c>
      <c r="F341" s="29">
        <v>1169</v>
      </c>
      <c r="G341" s="29" t="s">
        <v>460</v>
      </c>
    </row>
    <row r="342" spans="2:7">
      <c r="B342" s="34" t="s">
        <v>140</v>
      </c>
      <c r="C342" s="29" t="s">
        <v>336</v>
      </c>
      <c r="D342" s="29">
        <v>11</v>
      </c>
      <c r="E342" s="29">
        <v>117</v>
      </c>
      <c r="F342" s="29">
        <v>0</v>
      </c>
      <c r="G342" s="29" t="s">
        <v>461</v>
      </c>
    </row>
    <row r="343" spans="2:7">
      <c r="B343" s="34" t="s">
        <v>140</v>
      </c>
      <c r="C343" s="29" t="s">
        <v>336</v>
      </c>
      <c r="D343" s="29">
        <v>11</v>
      </c>
      <c r="E343" s="29">
        <v>117</v>
      </c>
      <c r="F343" s="29">
        <v>1171</v>
      </c>
      <c r="G343" s="29" t="s">
        <v>462</v>
      </c>
    </row>
    <row r="344" spans="2:7">
      <c r="B344" s="34" t="s">
        <v>140</v>
      </c>
      <c r="C344" s="29" t="s">
        <v>336</v>
      </c>
      <c r="D344" s="29">
        <v>11</v>
      </c>
      <c r="E344" s="29">
        <v>117</v>
      </c>
      <c r="F344" s="29">
        <v>1172</v>
      </c>
      <c r="G344" s="29" t="s">
        <v>463</v>
      </c>
    </row>
    <row r="345" spans="2:7">
      <c r="B345" s="34" t="s">
        <v>140</v>
      </c>
      <c r="C345" s="29" t="s">
        <v>336</v>
      </c>
      <c r="D345" s="29">
        <v>11</v>
      </c>
      <c r="E345" s="29">
        <v>117</v>
      </c>
      <c r="F345" s="29">
        <v>1173</v>
      </c>
      <c r="G345" s="29" t="s">
        <v>464</v>
      </c>
    </row>
    <row r="346" spans="2:7">
      <c r="B346" s="34" t="s">
        <v>140</v>
      </c>
      <c r="C346" s="29" t="s">
        <v>336</v>
      </c>
      <c r="D346" s="29">
        <v>11</v>
      </c>
      <c r="E346" s="29">
        <v>117</v>
      </c>
      <c r="F346" s="29">
        <v>1174</v>
      </c>
      <c r="G346" s="29" t="s">
        <v>465</v>
      </c>
    </row>
    <row r="347" spans="2:7">
      <c r="B347" s="34" t="s">
        <v>140</v>
      </c>
      <c r="C347" s="29" t="s">
        <v>336</v>
      </c>
      <c r="D347" s="29">
        <v>11</v>
      </c>
      <c r="E347" s="29">
        <v>118</v>
      </c>
      <c r="F347" s="29">
        <v>0</v>
      </c>
      <c r="G347" s="29" t="s">
        <v>466</v>
      </c>
    </row>
    <row r="348" spans="2:7">
      <c r="B348" s="34" t="s">
        <v>140</v>
      </c>
      <c r="C348" s="29" t="s">
        <v>336</v>
      </c>
      <c r="D348" s="29">
        <v>11</v>
      </c>
      <c r="E348" s="29">
        <v>118</v>
      </c>
      <c r="F348" s="29">
        <v>1181</v>
      </c>
      <c r="G348" s="29" t="s">
        <v>467</v>
      </c>
    </row>
    <row r="349" spans="2:7">
      <c r="B349" s="34" t="s">
        <v>140</v>
      </c>
      <c r="C349" s="29" t="s">
        <v>336</v>
      </c>
      <c r="D349" s="29">
        <v>11</v>
      </c>
      <c r="E349" s="29">
        <v>118</v>
      </c>
      <c r="F349" s="29">
        <v>1182</v>
      </c>
      <c r="G349" s="29" t="s">
        <v>468</v>
      </c>
    </row>
    <row r="350" spans="2:7">
      <c r="B350" s="34" t="s">
        <v>140</v>
      </c>
      <c r="C350" s="29" t="s">
        <v>336</v>
      </c>
      <c r="D350" s="29">
        <v>11</v>
      </c>
      <c r="E350" s="29">
        <v>118</v>
      </c>
      <c r="F350" s="29">
        <v>1183</v>
      </c>
      <c r="G350" s="29" t="s">
        <v>469</v>
      </c>
    </row>
    <row r="351" spans="2:7">
      <c r="B351" s="34" t="s">
        <v>140</v>
      </c>
      <c r="C351" s="29" t="s">
        <v>336</v>
      </c>
      <c r="D351" s="29">
        <v>11</v>
      </c>
      <c r="E351" s="29">
        <v>118</v>
      </c>
      <c r="F351" s="29">
        <v>1184</v>
      </c>
      <c r="G351" s="29" t="s">
        <v>470</v>
      </c>
    </row>
    <row r="352" spans="2:7">
      <c r="B352" s="34" t="s">
        <v>140</v>
      </c>
      <c r="C352" s="29" t="s">
        <v>336</v>
      </c>
      <c r="D352" s="29">
        <v>11</v>
      </c>
      <c r="E352" s="29">
        <v>118</v>
      </c>
      <c r="F352" s="29">
        <v>1185</v>
      </c>
      <c r="G352" s="29" t="s">
        <v>471</v>
      </c>
    </row>
    <row r="353" spans="2:7">
      <c r="B353" s="34" t="s">
        <v>140</v>
      </c>
      <c r="C353" s="29" t="s">
        <v>336</v>
      </c>
      <c r="D353" s="29">
        <v>11</v>
      </c>
      <c r="E353" s="29">
        <v>118</v>
      </c>
      <c r="F353" s="29">
        <v>1186</v>
      </c>
      <c r="G353" s="29" t="s">
        <v>472</v>
      </c>
    </row>
    <row r="354" spans="2:7">
      <c r="B354" s="34" t="s">
        <v>140</v>
      </c>
      <c r="C354" s="29" t="s">
        <v>336</v>
      </c>
      <c r="D354" s="29">
        <v>11</v>
      </c>
      <c r="E354" s="29">
        <v>118</v>
      </c>
      <c r="F354" s="29">
        <v>1189</v>
      </c>
      <c r="G354" s="29" t="s">
        <v>473</v>
      </c>
    </row>
    <row r="355" spans="2:7">
      <c r="B355" s="34" t="s">
        <v>140</v>
      </c>
      <c r="C355" s="29" t="s">
        <v>336</v>
      </c>
      <c r="D355" s="29">
        <v>11</v>
      </c>
      <c r="E355" s="29">
        <v>119</v>
      </c>
      <c r="F355" s="29">
        <v>0</v>
      </c>
      <c r="G355" s="29" t="s">
        <v>474</v>
      </c>
    </row>
    <row r="356" spans="2:7">
      <c r="B356" s="34" t="s">
        <v>140</v>
      </c>
      <c r="C356" s="29" t="s">
        <v>336</v>
      </c>
      <c r="D356" s="29">
        <v>11</v>
      </c>
      <c r="E356" s="29">
        <v>119</v>
      </c>
      <c r="F356" s="29">
        <v>1191</v>
      </c>
      <c r="G356" s="29" t="s">
        <v>475</v>
      </c>
    </row>
    <row r="357" spans="2:7">
      <c r="B357" s="34" t="s">
        <v>140</v>
      </c>
      <c r="C357" s="29" t="s">
        <v>336</v>
      </c>
      <c r="D357" s="29">
        <v>11</v>
      </c>
      <c r="E357" s="29">
        <v>119</v>
      </c>
      <c r="F357" s="29">
        <v>1192</v>
      </c>
      <c r="G357" s="29" t="s">
        <v>476</v>
      </c>
    </row>
    <row r="358" spans="2:7">
      <c r="B358" s="34" t="s">
        <v>140</v>
      </c>
      <c r="C358" s="29" t="s">
        <v>336</v>
      </c>
      <c r="D358" s="29">
        <v>11</v>
      </c>
      <c r="E358" s="29">
        <v>119</v>
      </c>
      <c r="F358" s="29">
        <v>1193</v>
      </c>
      <c r="G358" s="29" t="s">
        <v>477</v>
      </c>
    </row>
    <row r="359" spans="2:7">
      <c r="B359" s="34" t="s">
        <v>140</v>
      </c>
      <c r="C359" s="29" t="s">
        <v>336</v>
      </c>
      <c r="D359" s="29">
        <v>11</v>
      </c>
      <c r="E359" s="29">
        <v>119</v>
      </c>
      <c r="F359" s="29">
        <v>1194</v>
      </c>
      <c r="G359" s="29" t="s">
        <v>478</v>
      </c>
    </row>
    <row r="360" spans="2:7">
      <c r="B360" s="34" t="s">
        <v>140</v>
      </c>
      <c r="C360" s="29" t="s">
        <v>336</v>
      </c>
      <c r="D360" s="29">
        <v>11</v>
      </c>
      <c r="E360" s="29">
        <v>119</v>
      </c>
      <c r="F360" s="29">
        <v>1195</v>
      </c>
      <c r="G360" s="29" t="s">
        <v>479</v>
      </c>
    </row>
    <row r="361" spans="2:7">
      <c r="B361" s="34" t="s">
        <v>140</v>
      </c>
      <c r="C361" s="29" t="s">
        <v>336</v>
      </c>
      <c r="D361" s="29">
        <v>11</v>
      </c>
      <c r="E361" s="29">
        <v>119</v>
      </c>
      <c r="F361" s="29">
        <v>1196</v>
      </c>
      <c r="G361" s="29" t="s">
        <v>480</v>
      </c>
    </row>
    <row r="362" spans="2:7">
      <c r="B362" s="34" t="s">
        <v>140</v>
      </c>
      <c r="C362" s="29" t="s">
        <v>336</v>
      </c>
      <c r="D362" s="29">
        <v>11</v>
      </c>
      <c r="E362" s="29">
        <v>119</v>
      </c>
      <c r="F362" s="29">
        <v>1197</v>
      </c>
      <c r="G362" s="29" t="s">
        <v>481</v>
      </c>
    </row>
    <row r="363" spans="2:7">
      <c r="B363" s="34" t="s">
        <v>140</v>
      </c>
      <c r="C363" s="29" t="s">
        <v>336</v>
      </c>
      <c r="D363" s="29">
        <v>11</v>
      </c>
      <c r="E363" s="29">
        <v>119</v>
      </c>
      <c r="F363" s="29">
        <v>1198</v>
      </c>
      <c r="G363" s="29" t="s">
        <v>482</v>
      </c>
    </row>
    <row r="364" spans="2:7">
      <c r="B364" s="34" t="s">
        <v>140</v>
      </c>
      <c r="C364" s="29" t="s">
        <v>336</v>
      </c>
      <c r="D364" s="29">
        <v>11</v>
      </c>
      <c r="E364" s="29">
        <v>119</v>
      </c>
      <c r="F364" s="29">
        <v>1199</v>
      </c>
      <c r="G364" s="29" t="s">
        <v>483</v>
      </c>
    </row>
    <row r="365" spans="2:7">
      <c r="B365" s="34" t="s">
        <v>140</v>
      </c>
      <c r="C365" s="29" t="s">
        <v>336</v>
      </c>
      <c r="D365" s="29">
        <v>12</v>
      </c>
      <c r="E365" s="29">
        <v>0</v>
      </c>
      <c r="F365" s="29">
        <v>0</v>
      </c>
      <c r="G365" s="29" t="s">
        <v>484</v>
      </c>
    </row>
    <row r="366" spans="2:7">
      <c r="B366" s="34" t="s">
        <v>140</v>
      </c>
      <c r="C366" s="29" t="s">
        <v>336</v>
      </c>
      <c r="D366" s="29">
        <v>12</v>
      </c>
      <c r="E366" s="29">
        <v>120</v>
      </c>
      <c r="F366" s="29">
        <v>0</v>
      </c>
      <c r="G366" s="29" t="s">
        <v>485</v>
      </c>
    </row>
    <row r="367" spans="2:7">
      <c r="B367" s="34" t="s">
        <v>140</v>
      </c>
      <c r="C367" s="29" t="s">
        <v>336</v>
      </c>
      <c r="D367" s="29">
        <v>12</v>
      </c>
      <c r="E367" s="29">
        <v>120</v>
      </c>
      <c r="F367" s="29">
        <v>1200</v>
      </c>
      <c r="G367" s="29" t="s">
        <v>163</v>
      </c>
    </row>
    <row r="368" spans="2:7">
      <c r="B368" s="34" t="s">
        <v>140</v>
      </c>
      <c r="C368" s="29" t="s">
        <v>336</v>
      </c>
      <c r="D368" s="29">
        <v>12</v>
      </c>
      <c r="E368" s="29">
        <v>120</v>
      </c>
      <c r="F368" s="29">
        <v>1209</v>
      </c>
      <c r="G368" s="29" t="s">
        <v>164</v>
      </c>
    </row>
    <row r="369" spans="2:7">
      <c r="B369" s="34" t="s">
        <v>140</v>
      </c>
      <c r="C369" s="29" t="s">
        <v>336</v>
      </c>
      <c r="D369" s="29">
        <v>12</v>
      </c>
      <c r="E369" s="29">
        <v>121</v>
      </c>
      <c r="F369" s="29">
        <v>0</v>
      </c>
      <c r="G369" s="29" t="s">
        <v>486</v>
      </c>
    </row>
    <row r="370" spans="2:7">
      <c r="B370" s="34" t="s">
        <v>140</v>
      </c>
      <c r="C370" s="29" t="s">
        <v>336</v>
      </c>
      <c r="D370" s="29">
        <v>12</v>
      </c>
      <c r="E370" s="29">
        <v>121</v>
      </c>
      <c r="F370" s="29">
        <v>1211</v>
      </c>
      <c r="G370" s="29" t="s">
        <v>487</v>
      </c>
    </row>
    <row r="371" spans="2:7">
      <c r="B371" s="34" t="s">
        <v>140</v>
      </c>
      <c r="C371" s="29" t="s">
        <v>336</v>
      </c>
      <c r="D371" s="29">
        <v>12</v>
      </c>
      <c r="E371" s="29">
        <v>121</v>
      </c>
      <c r="F371" s="29">
        <v>1212</v>
      </c>
      <c r="G371" s="29" t="s">
        <v>488</v>
      </c>
    </row>
    <row r="372" spans="2:7">
      <c r="B372" s="34" t="s">
        <v>140</v>
      </c>
      <c r="C372" s="29" t="s">
        <v>336</v>
      </c>
      <c r="D372" s="29">
        <v>12</v>
      </c>
      <c r="E372" s="29">
        <v>121</v>
      </c>
      <c r="F372" s="29">
        <v>1213</v>
      </c>
      <c r="G372" s="29" t="s">
        <v>489</v>
      </c>
    </row>
    <row r="373" spans="2:7">
      <c r="B373" s="34" t="s">
        <v>140</v>
      </c>
      <c r="C373" s="29" t="s">
        <v>336</v>
      </c>
      <c r="D373" s="29">
        <v>12</v>
      </c>
      <c r="E373" s="29">
        <v>121</v>
      </c>
      <c r="F373" s="29">
        <v>1219</v>
      </c>
      <c r="G373" s="29" t="s">
        <v>490</v>
      </c>
    </row>
    <row r="374" spans="2:7">
      <c r="B374" s="34" t="s">
        <v>140</v>
      </c>
      <c r="C374" s="29" t="s">
        <v>336</v>
      </c>
      <c r="D374" s="29">
        <v>12</v>
      </c>
      <c r="E374" s="29">
        <v>122</v>
      </c>
      <c r="F374" s="29">
        <v>0</v>
      </c>
      <c r="G374" s="29" t="s">
        <v>491</v>
      </c>
    </row>
    <row r="375" spans="2:7">
      <c r="B375" s="34" t="s">
        <v>140</v>
      </c>
      <c r="C375" s="29" t="s">
        <v>336</v>
      </c>
      <c r="D375" s="29">
        <v>12</v>
      </c>
      <c r="E375" s="29">
        <v>122</v>
      </c>
      <c r="F375" s="29">
        <v>1221</v>
      </c>
      <c r="G375" s="29" t="s">
        <v>492</v>
      </c>
    </row>
    <row r="376" spans="2:7">
      <c r="B376" s="34" t="s">
        <v>140</v>
      </c>
      <c r="C376" s="29" t="s">
        <v>336</v>
      </c>
      <c r="D376" s="29">
        <v>12</v>
      </c>
      <c r="E376" s="29">
        <v>122</v>
      </c>
      <c r="F376" s="29">
        <v>1222</v>
      </c>
      <c r="G376" s="29" t="s">
        <v>493</v>
      </c>
    </row>
    <row r="377" spans="2:7">
      <c r="B377" s="34" t="s">
        <v>140</v>
      </c>
      <c r="C377" s="29" t="s">
        <v>336</v>
      </c>
      <c r="D377" s="29">
        <v>12</v>
      </c>
      <c r="E377" s="29">
        <v>122</v>
      </c>
      <c r="F377" s="29">
        <v>1223</v>
      </c>
      <c r="G377" s="29" t="s">
        <v>494</v>
      </c>
    </row>
    <row r="378" spans="2:7">
      <c r="B378" s="34" t="s">
        <v>140</v>
      </c>
      <c r="C378" s="29" t="s">
        <v>336</v>
      </c>
      <c r="D378" s="29">
        <v>12</v>
      </c>
      <c r="E378" s="29">
        <v>122</v>
      </c>
      <c r="F378" s="29">
        <v>1224</v>
      </c>
      <c r="G378" s="29" t="s">
        <v>495</v>
      </c>
    </row>
    <row r="379" spans="2:7">
      <c r="B379" s="34" t="s">
        <v>140</v>
      </c>
      <c r="C379" s="29" t="s">
        <v>336</v>
      </c>
      <c r="D379" s="29">
        <v>12</v>
      </c>
      <c r="E379" s="29">
        <v>122</v>
      </c>
      <c r="F379" s="29">
        <v>1225</v>
      </c>
      <c r="G379" s="29" t="s">
        <v>496</v>
      </c>
    </row>
    <row r="380" spans="2:7">
      <c r="B380" s="34" t="s">
        <v>140</v>
      </c>
      <c r="C380" s="29" t="s">
        <v>336</v>
      </c>
      <c r="D380" s="29">
        <v>12</v>
      </c>
      <c r="E380" s="29">
        <v>122</v>
      </c>
      <c r="F380" s="29">
        <v>1226</v>
      </c>
      <c r="G380" s="29" t="s">
        <v>497</v>
      </c>
    </row>
    <row r="381" spans="2:7">
      <c r="B381" s="34" t="s">
        <v>140</v>
      </c>
      <c r="C381" s="29" t="s">
        <v>336</v>
      </c>
      <c r="D381" s="29">
        <v>12</v>
      </c>
      <c r="E381" s="29">
        <v>122</v>
      </c>
      <c r="F381" s="29">
        <v>1227</v>
      </c>
      <c r="G381" s="29" t="s">
        <v>498</v>
      </c>
    </row>
    <row r="382" spans="2:7">
      <c r="B382" s="34" t="s">
        <v>140</v>
      </c>
      <c r="C382" s="29" t="s">
        <v>336</v>
      </c>
      <c r="D382" s="29">
        <v>12</v>
      </c>
      <c r="E382" s="29">
        <v>122</v>
      </c>
      <c r="F382" s="29">
        <v>1228</v>
      </c>
      <c r="G382" s="29" t="s">
        <v>499</v>
      </c>
    </row>
    <row r="383" spans="2:7">
      <c r="B383" s="34" t="s">
        <v>140</v>
      </c>
      <c r="C383" s="29" t="s">
        <v>336</v>
      </c>
      <c r="D383" s="29">
        <v>12</v>
      </c>
      <c r="E383" s="29">
        <v>123</v>
      </c>
      <c r="F383" s="29">
        <v>0</v>
      </c>
      <c r="G383" s="29" t="s">
        <v>500</v>
      </c>
    </row>
    <row r="384" spans="2:7">
      <c r="B384" s="34" t="s">
        <v>140</v>
      </c>
      <c r="C384" s="29" t="s">
        <v>336</v>
      </c>
      <c r="D384" s="29">
        <v>12</v>
      </c>
      <c r="E384" s="29">
        <v>123</v>
      </c>
      <c r="F384" s="29">
        <v>1231</v>
      </c>
      <c r="G384" s="29" t="s">
        <v>501</v>
      </c>
    </row>
    <row r="385" spans="2:7">
      <c r="B385" s="34" t="s">
        <v>140</v>
      </c>
      <c r="C385" s="29" t="s">
        <v>336</v>
      </c>
      <c r="D385" s="29">
        <v>12</v>
      </c>
      <c r="E385" s="29">
        <v>123</v>
      </c>
      <c r="F385" s="29">
        <v>1232</v>
      </c>
      <c r="G385" s="29" t="s">
        <v>502</v>
      </c>
    </row>
    <row r="386" spans="2:7">
      <c r="B386" s="34" t="s">
        <v>140</v>
      </c>
      <c r="C386" s="29" t="s">
        <v>336</v>
      </c>
      <c r="D386" s="29">
        <v>12</v>
      </c>
      <c r="E386" s="29">
        <v>123</v>
      </c>
      <c r="F386" s="29">
        <v>1233</v>
      </c>
      <c r="G386" s="29" t="s">
        <v>503</v>
      </c>
    </row>
    <row r="387" spans="2:7">
      <c r="B387" s="34" t="s">
        <v>140</v>
      </c>
      <c r="C387" s="29" t="s">
        <v>336</v>
      </c>
      <c r="D387" s="29">
        <v>12</v>
      </c>
      <c r="E387" s="29">
        <v>129</v>
      </c>
      <c r="F387" s="29">
        <v>0</v>
      </c>
      <c r="G387" s="29" t="s">
        <v>504</v>
      </c>
    </row>
    <row r="388" spans="2:7">
      <c r="B388" s="34" t="s">
        <v>140</v>
      </c>
      <c r="C388" s="29" t="s">
        <v>336</v>
      </c>
      <c r="D388" s="29">
        <v>12</v>
      </c>
      <c r="E388" s="29">
        <v>129</v>
      </c>
      <c r="F388" s="29">
        <v>1291</v>
      </c>
      <c r="G388" s="29" t="s">
        <v>505</v>
      </c>
    </row>
    <row r="389" spans="2:7">
      <c r="B389" s="34" t="s">
        <v>140</v>
      </c>
      <c r="C389" s="29" t="s">
        <v>336</v>
      </c>
      <c r="D389" s="29">
        <v>12</v>
      </c>
      <c r="E389" s="29">
        <v>129</v>
      </c>
      <c r="F389" s="29">
        <v>1292</v>
      </c>
      <c r="G389" s="29" t="s">
        <v>506</v>
      </c>
    </row>
    <row r="390" spans="2:7">
      <c r="B390" s="34" t="s">
        <v>140</v>
      </c>
      <c r="C390" s="29" t="s">
        <v>336</v>
      </c>
      <c r="D390" s="29">
        <v>12</v>
      </c>
      <c r="E390" s="29">
        <v>129</v>
      </c>
      <c r="F390" s="29">
        <v>1299</v>
      </c>
      <c r="G390" s="29" t="s">
        <v>507</v>
      </c>
    </row>
    <row r="391" spans="2:7">
      <c r="B391" s="34" t="s">
        <v>140</v>
      </c>
      <c r="C391" s="29" t="s">
        <v>336</v>
      </c>
      <c r="D391" s="29">
        <v>13</v>
      </c>
      <c r="E391" s="29">
        <v>0</v>
      </c>
      <c r="F391" s="29">
        <v>0</v>
      </c>
      <c r="G391" s="29" t="s">
        <v>508</v>
      </c>
    </row>
    <row r="392" spans="2:7">
      <c r="B392" s="34" t="s">
        <v>140</v>
      </c>
      <c r="C392" s="29" t="s">
        <v>336</v>
      </c>
      <c r="D392" s="29">
        <v>13</v>
      </c>
      <c r="E392" s="29">
        <v>130</v>
      </c>
      <c r="F392" s="29">
        <v>0</v>
      </c>
      <c r="G392" s="29" t="s">
        <v>509</v>
      </c>
    </row>
    <row r="393" spans="2:7">
      <c r="B393" s="34" t="s">
        <v>140</v>
      </c>
      <c r="C393" s="29" t="s">
        <v>336</v>
      </c>
      <c r="D393" s="29">
        <v>13</v>
      </c>
      <c r="E393" s="29">
        <v>130</v>
      </c>
      <c r="F393" s="29">
        <v>1300</v>
      </c>
      <c r="G393" s="29" t="s">
        <v>163</v>
      </c>
    </row>
    <row r="394" spans="2:7">
      <c r="B394" s="34" t="s">
        <v>140</v>
      </c>
      <c r="C394" s="29" t="s">
        <v>336</v>
      </c>
      <c r="D394" s="29">
        <v>13</v>
      </c>
      <c r="E394" s="29">
        <v>130</v>
      </c>
      <c r="F394" s="29">
        <v>1309</v>
      </c>
      <c r="G394" s="29" t="s">
        <v>164</v>
      </c>
    </row>
    <row r="395" spans="2:7">
      <c r="B395" s="34" t="s">
        <v>140</v>
      </c>
      <c r="C395" s="29" t="s">
        <v>336</v>
      </c>
      <c r="D395" s="29">
        <v>13</v>
      </c>
      <c r="E395" s="29">
        <v>131</v>
      </c>
      <c r="F395" s="29">
        <v>0</v>
      </c>
      <c r="G395" s="29" t="s">
        <v>510</v>
      </c>
    </row>
    <row r="396" spans="2:7">
      <c r="B396" s="34" t="s">
        <v>140</v>
      </c>
      <c r="C396" s="29" t="s">
        <v>336</v>
      </c>
      <c r="D396" s="29">
        <v>13</v>
      </c>
      <c r="E396" s="29">
        <v>131</v>
      </c>
      <c r="F396" s="29">
        <v>1311</v>
      </c>
      <c r="G396" s="29" t="s">
        <v>511</v>
      </c>
    </row>
    <row r="397" spans="2:7">
      <c r="B397" s="34" t="s">
        <v>140</v>
      </c>
      <c r="C397" s="29" t="s">
        <v>336</v>
      </c>
      <c r="D397" s="29">
        <v>13</v>
      </c>
      <c r="E397" s="29">
        <v>131</v>
      </c>
      <c r="F397" s="29">
        <v>1312</v>
      </c>
      <c r="G397" s="29" t="s">
        <v>512</v>
      </c>
    </row>
    <row r="398" spans="2:7">
      <c r="B398" s="34" t="s">
        <v>140</v>
      </c>
      <c r="C398" s="29" t="s">
        <v>336</v>
      </c>
      <c r="D398" s="29">
        <v>13</v>
      </c>
      <c r="E398" s="29">
        <v>131</v>
      </c>
      <c r="F398" s="29">
        <v>1313</v>
      </c>
      <c r="G398" s="29" t="s">
        <v>513</v>
      </c>
    </row>
    <row r="399" spans="2:7">
      <c r="B399" s="34" t="s">
        <v>140</v>
      </c>
      <c r="C399" s="29" t="s">
        <v>336</v>
      </c>
      <c r="D399" s="29">
        <v>13</v>
      </c>
      <c r="E399" s="29">
        <v>132</v>
      </c>
      <c r="F399" s="29">
        <v>0</v>
      </c>
      <c r="G399" s="29" t="s">
        <v>514</v>
      </c>
    </row>
    <row r="400" spans="2:7">
      <c r="B400" s="34" t="s">
        <v>140</v>
      </c>
      <c r="C400" s="29" t="s">
        <v>336</v>
      </c>
      <c r="D400" s="29">
        <v>13</v>
      </c>
      <c r="E400" s="29">
        <v>132</v>
      </c>
      <c r="F400" s="29">
        <v>1321</v>
      </c>
      <c r="G400" s="29" t="s">
        <v>514</v>
      </c>
    </row>
    <row r="401" spans="2:7">
      <c r="B401" s="34" t="s">
        <v>140</v>
      </c>
      <c r="C401" s="29" t="s">
        <v>336</v>
      </c>
      <c r="D401" s="29">
        <v>13</v>
      </c>
      <c r="E401" s="29">
        <v>133</v>
      </c>
      <c r="F401" s="29">
        <v>0</v>
      </c>
      <c r="G401" s="29" t="s">
        <v>515</v>
      </c>
    </row>
    <row r="402" spans="2:7">
      <c r="B402" s="34" t="s">
        <v>140</v>
      </c>
      <c r="C402" s="29" t="s">
        <v>336</v>
      </c>
      <c r="D402" s="29">
        <v>13</v>
      </c>
      <c r="E402" s="29">
        <v>133</v>
      </c>
      <c r="F402" s="29">
        <v>1331</v>
      </c>
      <c r="G402" s="29" t="s">
        <v>515</v>
      </c>
    </row>
    <row r="403" spans="2:7">
      <c r="B403" s="34" t="s">
        <v>140</v>
      </c>
      <c r="C403" s="29" t="s">
        <v>336</v>
      </c>
      <c r="D403" s="29">
        <v>13</v>
      </c>
      <c r="E403" s="29">
        <v>139</v>
      </c>
      <c r="F403" s="29">
        <v>0</v>
      </c>
      <c r="G403" s="29" t="s">
        <v>516</v>
      </c>
    </row>
    <row r="404" spans="2:7">
      <c r="B404" s="34" t="s">
        <v>140</v>
      </c>
      <c r="C404" s="29" t="s">
        <v>336</v>
      </c>
      <c r="D404" s="29">
        <v>13</v>
      </c>
      <c r="E404" s="29">
        <v>139</v>
      </c>
      <c r="F404" s="29">
        <v>1391</v>
      </c>
      <c r="G404" s="29" t="s">
        <v>517</v>
      </c>
    </row>
    <row r="405" spans="2:7">
      <c r="B405" s="34" t="s">
        <v>140</v>
      </c>
      <c r="C405" s="29" t="s">
        <v>336</v>
      </c>
      <c r="D405" s="29">
        <v>13</v>
      </c>
      <c r="E405" s="29">
        <v>139</v>
      </c>
      <c r="F405" s="29">
        <v>1392</v>
      </c>
      <c r="G405" s="29" t="s">
        <v>518</v>
      </c>
    </row>
    <row r="406" spans="2:7">
      <c r="B406" s="34" t="s">
        <v>140</v>
      </c>
      <c r="C406" s="29" t="s">
        <v>336</v>
      </c>
      <c r="D406" s="29">
        <v>13</v>
      </c>
      <c r="E406" s="29">
        <v>139</v>
      </c>
      <c r="F406" s="29">
        <v>1393</v>
      </c>
      <c r="G406" s="29" t="s">
        <v>519</v>
      </c>
    </row>
    <row r="407" spans="2:7">
      <c r="B407" s="34" t="s">
        <v>140</v>
      </c>
      <c r="C407" s="29" t="s">
        <v>336</v>
      </c>
      <c r="D407" s="29">
        <v>13</v>
      </c>
      <c r="E407" s="29">
        <v>139</v>
      </c>
      <c r="F407" s="29">
        <v>1399</v>
      </c>
      <c r="G407" s="29" t="s">
        <v>520</v>
      </c>
    </row>
    <row r="408" spans="2:7">
      <c r="B408" s="34" t="s">
        <v>140</v>
      </c>
      <c r="C408" s="29" t="s">
        <v>336</v>
      </c>
      <c r="D408" s="29">
        <v>14</v>
      </c>
      <c r="E408" s="29">
        <v>0</v>
      </c>
      <c r="F408" s="29">
        <v>0</v>
      </c>
      <c r="G408" s="29" t="s">
        <v>521</v>
      </c>
    </row>
    <row r="409" spans="2:7">
      <c r="B409" s="34" t="s">
        <v>140</v>
      </c>
      <c r="C409" s="29" t="s">
        <v>336</v>
      </c>
      <c r="D409" s="29">
        <v>14</v>
      </c>
      <c r="E409" s="29">
        <v>140</v>
      </c>
      <c r="F409" s="29">
        <v>0</v>
      </c>
      <c r="G409" s="29" t="s">
        <v>522</v>
      </c>
    </row>
    <row r="410" spans="2:7">
      <c r="B410" s="34" t="s">
        <v>140</v>
      </c>
      <c r="C410" s="29" t="s">
        <v>336</v>
      </c>
      <c r="D410" s="29">
        <v>14</v>
      </c>
      <c r="E410" s="29">
        <v>140</v>
      </c>
      <c r="F410" s="29">
        <v>1400</v>
      </c>
      <c r="G410" s="29" t="s">
        <v>163</v>
      </c>
    </row>
    <row r="411" spans="2:7">
      <c r="B411" s="34" t="s">
        <v>140</v>
      </c>
      <c r="C411" s="29" t="s">
        <v>336</v>
      </c>
      <c r="D411" s="29">
        <v>14</v>
      </c>
      <c r="E411" s="29">
        <v>140</v>
      </c>
      <c r="F411" s="29">
        <v>1409</v>
      </c>
      <c r="G411" s="29" t="s">
        <v>164</v>
      </c>
    </row>
    <row r="412" spans="2:7">
      <c r="B412" s="34" t="s">
        <v>140</v>
      </c>
      <c r="C412" s="29" t="s">
        <v>336</v>
      </c>
      <c r="D412" s="29">
        <v>14</v>
      </c>
      <c r="E412" s="29">
        <v>141</v>
      </c>
      <c r="F412" s="29">
        <v>0</v>
      </c>
      <c r="G412" s="29" t="s">
        <v>523</v>
      </c>
    </row>
    <row r="413" spans="2:7">
      <c r="B413" s="34" t="s">
        <v>140</v>
      </c>
      <c r="C413" s="29" t="s">
        <v>336</v>
      </c>
      <c r="D413" s="29">
        <v>14</v>
      </c>
      <c r="E413" s="29">
        <v>141</v>
      </c>
      <c r="F413" s="29">
        <v>1411</v>
      </c>
      <c r="G413" s="29" t="s">
        <v>523</v>
      </c>
    </row>
    <row r="414" spans="2:7">
      <c r="B414" s="34" t="s">
        <v>140</v>
      </c>
      <c r="C414" s="29" t="s">
        <v>336</v>
      </c>
      <c r="D414" s="29">
        <v>14</v>
      </c>
      <c r="E414" s="29">
        <v>142</v>
      </c>
      <c r="F414" s="29">
        <v>0</v>
      </c>
      <c r="G414" s="29" t="s">
        <v>524</v>
      </c>
    </row>
    <row r="415" spans="2:7">
      <c r="B415" s="34" t="s">
        <v>140</v>
      </c>
      <c r="C415" s="29" t="s">
        <v>336</v>
      </c>
      <c r="D415" s="29">
        <v>14</v>
      </c>
      <c r="E415" s="29">
        <v>142</v>
      </c>
      <c r="F415" s="29">
        <v>1421</v>
      </c>
      <c r="G415" s="29" t="s">
        <v>525</v>
      </c>
    </row>
    <row r="416" spans="2:7">
      <c r="B416" s="34" t="s">
        <v>140</v>
      </c>
      <c r="C416" s="29" t="s">
        <v>336</v>
      </c>
      <c r="D416" s="29">
        <v>14</v>
      </c>
      <c r="E416" s="29">
        <v>142</v>
      </c>
      <c r="F416" s="29">
        <v>1422</v>
      </c>
      <c r="G416" s="29" t="s">
        <v>526</v>
      </c>
    </row>
    <row r="417" spans="2:7">
      <c r="B417" s="34" t="s">
        <v>140</v>
      </c>
      <c r="C417" s="29" t="s">
        <v>336</v>
      </c>
      <c r="D417" s="29">
        <v>14</v>
      </c>
      <c r="E417" s="29">
        <v>142</v>
      </c>
      <c r="F417" s="29">
        <v>1423</v>
      </c>
      <c r="G417" s="29" t="s">
        <v>527</v>
      </c>
    </row>
    <row r="418" spans="2:7">
      <c r="B418" s="34" t="s">
        <v>140</v>
      </c>
      <c r="C418" s="29" t="s">
        <v>336</v>
      </c>
      <c r="D418" s="29">
        <v>14</v>
      </c>
      <c r="E418" s="29">
        <v>142</v>
      </c>
      <c r="F418" s="29">
        <v>1424</v>
      </c>
      <c r="G418" s="29" t="s">
        <v>528</v>
      </c>
    </row>
    <row r="419" spans="2:7">
      <c r="B419" s="34" t="s">
        <v>140</v>
      </c>
      <c r="C419" s="29" t="s">
        <v>336</v>
      </c>
      <c r="D419" s="29">
        <v>14</v>
      </c>
      <c r="E419" s="29">
        <v>143</v>
      </c>
      <c r="F419" s="29">
        <v>0</v>
      </c>
      <c r="G419" s="29" t="s">
        <v>529</v>
      </c>
    </row>
    <row r="420" spans="2:7">
      <c r="B420" s="34" t="s">
        <v>140</v>
      </c>
      <c r="C420" s="29" t="s">
        <v>336</v>
      </c>
      <c r="D420" s="29">
        <v>14</v>
      </c>
      <c r="E420" s="29">
        <v>143</v>
      </c>
      <c r="F420" s="29">
        <v>1431</v>
      </c>
      <c r="G420" s="29" t="s">
        <v>530</v>
      </c>
    </row>
    <row r="421" spans="2:7">
      <c r="B421" s="34" t="s">
        <v>140</v>
      </c>
      <c r="C421" s="29" t="s">
        <v>336</v>
      </c>
      <c r="D421" s="29">
        <v>14</v>
      </c>
      <c r="E421" s="29">
        <v>143</v>
      </c>
      <c r="F421" s="29">
        <v>1432</v>
      </c>
      <c r="G421" s="29" t="s">
        <v>531</v>
      </c>
    </row>
    <row r="422" spans="2:7">
      <c r="B422" s="34" t="s">
        <v>140</v>
      </c>
      <c r="C422" s="29" t="s">
        <v>336</v>
      </c>
      <c r="D422" s="29">
        <v>14</v>
      </c>
      <c r="E422" s="29">
        <v>143</v>
      </c>
      <c r="F422" s="29">
        <v>1433</v>
      </c>
      <c r="G422" s="29" t="s">
        <v>532</v>
      </c>
    </row>
    <row r="423" spans="2:7">
      <c r="B423" s="34" t="s">
        <v>140</v>
      </c>
      <c r="C423" s="29" t="s">
        <v>336</v>
      </c>
      <c r="D423" s="29">
        <v>14</v>
      </c>
      <c r="E423" s="29">
        <v>144</v>
      </c>
      <c r="F423" s="29">
        <v>0</v>
      </c>
      <c r="G423" s="29" t="s">
        <v>533</v>
      </c>
    </row>
    <row r="424" spans="2:7">
      <c r="B424" s="34" t="s">
        <v>140</v>
      </c>
      <c r="C424" s="29" t="s">
        <v>336</v>
      </c>
      <c r="D424" s="29">
        <v>14</v>
      </c>
      <c r="E424" s="29">
        <v>144</v>
      </c>
      <c r="F424" s="29">
        <v>1441</v>
      </c>
      <c r="G424" s="29" t="s">
        <v>534</v>
      </c>
    </row>
    <row r="425" spans="2:7">
      <c r="B425" s="34" t="s">
        <v>140</v>
      </c>
      <c r="C425" s="29" t="s">
        <v>336</v>
      </c>
      <c r="D425" s="29">
        <v>14</v>
      </c>
      <c r="E425" s="29">
        <v>144</v>
      </c>
      <c r="F425" s="29">
        <v>1442</v>
      </c>
      <c r="G425" s="29" t="s">
        <v>535</v>
      </c>
    </row>
    <row r="426" spans="2:7">
      <c r="B426" s="34" t="s">
        <v>140</v>
      </c>
      <c r="C426" s="29" t="s">
        <v>336</v>
      </c>
      <c r="D426" s="29">
        <v>14</v>
      </c>
      <c r="E426" s="29">
        <v>144</v>
      </c>
      <c r="F426" s="29">
        <v>1449</v>
      </c>
      <c r="G426" s="29" t="s">
        <v>536</v>
      </c>
    </row>
    <row r="427" spans="2:7">
      <c r="B427" s="34" t="s">
        <v>140</v>
      </c>
      <c r="C427" s="29" t="s">
        <v>336</v>
      </c>
      <c r="D427" s="29">
        <v>14</v>
      </c>
      <c r="E427" s="29">
        <v>145</v>
      </c>
      <c r="F427" s="29">
        <v>0</v>
      </c>
      <c r="G427" s="29" t="s">
        <v>537</v>
      </c>
    </row>
    <row r="428" spans="2:7">
      <c r="B428" s="34" t="s">
        <v>140</v>
      </c>
      <c r="C428" s="29" t="s">
        <v>336</v>
      </c>
      <c r="D428" s="29">
        <v>14</v>
      </c>
      <c r="E428" s="29">
        <v>145</v>
      </c>
      <c r="F428" s="29">
        <v>1451</v>
      </c>
      <c r="G428" s="29" t="s">
        <v>538</v>
      </c>
    </row>
    <row r="429" spans="2:7">
      <c r="B429" s="34" t="s">
        <v>140</v>
      </c>
      <c r="C429" s="29" t="s">
        <v>336</v>
      </c>
      <c r="D429" s="29">
        <v>14</v>
      </c>
      <c r="E429" s="29">
        <v>145</v>
      </c>
      <c r="F429" s="29">
        <v>1452</v>
      </c>
      <c r="G429" s="29" t="s">
        <v>539</v>
      </c>
    </row>
    <row r="430" spans="2:7">
      <c r="B430" s="34" t="s">
        <v>140</v>
      </c>
      <c r="C430" s="29" t="s">
        <v>336</v>
      </c>
      <c r="D430" s="29">
        <v>14</v>
      </c>
      <c r="E430" s="29">
        <v>145</v>
      </c>
      <c r="F430" s="29">
        <v>1453</v>
      </c>
      <c r="G430" s="29" t="s">
        <v>540</v>
      </c>
    </row>
    <row r="431" spans="2:7">
      <c r="B431" s="34" t="s">
        <v>140</v>
      </c>
      <c r="C431" s="29" t="s">
        <v>336</v>
      </c>
      <c r="D431" s="29">
        <v>14</v>
      </c>
      <c r="E431" s="29">
        <v>145</v>
      </c>
      <c r="F431" s="29">
        <v>1454</v>
      </c>
      <c r="G431" s="29" t="s">
        <v>541</v>
      </c>
    </row>
    <row r="432" spans="2:7">
      <c r="B432" s="34" t="s">
        <v>140</v>
      </c>
      <c r="C432" s="29" t="s">
        <v>336</v>
      </c>
      <c r="D432" s="29">
        <v>14</v>
      </c>
      <c r="E432" s="29">
        <v>149</v>
      </c>
      <c r="F432" s="29">
        <v>0</v>
      </c>
      <c r="G432" s="29" t="s">
        <v>542</v>
      </c>
    </row>
    <row r="433" spans="2:7">
      <c r="B433" s="34" t="s">
        <v>140</v>
      </c>
      <c r="C433" s="29" t="s">
        <v>336</v>
      </c>
      <c r="D433" s="29">
        <v>14</v>
      </c>
      <c r="E433" s="29">
        <v>149</v>
      </c>
      <c r="F433" s="29">
        <v>1499</v>
      </c>
      <c r="G433" s="29" t="s">
        <v>542</v>
      </c>
    </row>
    <row r="434" spans="2:7">
      <c r="B434" s="34" t="s">
        <v>140</v>
      </c>
      <c r="C434" s="29" t="s">
        <v>336</v>
      </c>
      <c r="D434" s="29">
        <v>15</v>
      </c>
      <c r="E434" s="29">
        <v>0</v>
      </c>
      <c r="F434" s="29">
        <v>0</v>
      </c>
      <c r="G434" s="29" t="s">
        <v>543</v>
      </c>
    </row>
    <row r="435" spans="2:7">
      <c r="B435" s="34" t="s">
        <v>140</v>
      </c>
      <c r="C435" s="29" t="s">
        <v>336</v>
      </c>
      <c r="D435" s="29">
        <v>15</v>
      </c>
      <c r="E435" s="29">
        <v>150</v>
      </c>
      <c r="F435" s="29">
        <v>0</v>
      </c>
      <c r="G435" s="29" t="s">
        <v>544</v>
      </c>
    </row>
    <row r="436" spans="2:7">
      <c r="B436" s="34" t="s">
        <v>140</v>
      </c>
      <c r="C436" s="29" t="s">
        <v>336</v>
      </c>
      <c r="D436" s="29">
        <v>15</v>
      </c>
      <c r="E436" s="29">
        <v>150</v>
      </c>
      <c r="F436" s="29">
        <v>1500</v>
      </c>
      <c r="G436" s="29" t="s">
        <v>163</v>
      </c>
    </row>
    <row r="437" spans="2:7">
      <c r="B437" s="34" t="s">
        <v>140</v>
      </c>
      <c r="C437" s="29" t="s">
        <v>336</v>
      </c>
      <c r="D437" s="29">
        <v>15</v>
      </c>
      <c r="E437" s="29">
        <v>150</v>
      </c>
      <c r="F437" s="29">
        <v>1509</v>
      </c>
      <c r="G437" s="29" t="s">
        <v>164</v>
      </c>
    </row>
    <row r="438" spans="2:7">
      <c r="B438" s="34" t="s">
        <v>140</v>
      </c>
      <c r="C438" s="29" t="s">
        <v>336</v>
      </c>
      <c r="D438" s="29">
        <v>15</v>
      </c>
      <c r="E438" s="29">
        <v>151</v>
      </c>
      <c r="F438" s="29">
        <v>0</v>
      </c>
      <c r="G438" s="29" t="s">
        <v>545</v>
      </c>
    </row>
    <row r="439" spans="2:7">
      <c r="B439" s="34" t="s">
        <v>140</v>
      </c>
      <c r="C439" s="29" t="s">
        <v>336</v>
      </c>
      <c r="D439" s="29">
        <v>15</v>
      </c>
      <c r="E439" s="29">
        <v>151</v>
      </c>
      <c r="F439" s="29">
        <v>1511</v>
      </c>
      <c r="G439" s="29" t="s">
        <v>546</v>
      </c>
    </row>
    <row r="440" spans="2:7">
      <c r="B440" s="34" t="s">
        <v>140</v>
      </c>
      <c r="C440" s="29" t="s">
        <v>336</v>
      </c>
      <c r="D440" s="29">
        <v>15</v>
      </c>
      <c r="E440" s="29">
        <v>151</v>
      </c>
      <c r="F440" s="29">
        <v>1512</v>
      </c>
      <c r="G440" s="29" t="s">
        <v>547</v>
      </c>
    </row>
    <row r="441" spans="2:7">
      <c r="B441" s="34" t="s">
        <v>140</v>
      </c>
      <c r="C441" s="29" t="s">
        <v>336</v>
      </c>
      <c r="D441" s="29">
        <v>15</v>
      </c>
      <c r="E441" s="29">
        <v>151</v>
      </c>
      <c r="F441" s="29">
        <v>1513</v>
      </c>
      <c r="G441" s="29" t="s">
        <v>548</v>
      </c>
    </row>
    <row r="442" spans="2:7">
      <c r="B442" s="34" t="s">
        <v>140</v>
      </c>
      <c r="C442" s="29" t="s">
        <v>336</v>
      </c>
      <c r="D442" s="29">
        <v>15</v>
      </c>
      <c r="E442" s="29">
        <v>152</v>
      </c>
      <c r="F442" s="29">
        <v>0</v>
      </c>
      <c r="G442" s="29" t="s">
        <v>549</v>
      </c>
    </row>
    <row r="443" spans="2:7">
      <c r="B443" s="34" t="s">
        <v>140</v>
      </c>
      <c r="C443" s="29" t="s">
        <v>336</v>
      </c>
      <c r="D443" s="29">
        <v>15</v>
      </c>
      <c r="E443" s="29">
        <v>152</v>
      </c>
      <c r="F443" s="29">
        <v>1521</v>
      </c>
      <c r="G443" s="29" t="s">
        <v>549</v>
      </c>
    </row>
    <row r="444" spans="2:7">
      <c r="B444" s="34" t="s">
        <v>140</v>
      </c>
      <c r="C444" s="29" t="s">
        <v>336</v>
      </c>
      <c r="D444" s="29">
        <v>15</v>
      </c>
      <c r="E444" s="29">
        <v>153</v>
      </c>
      <c r="F444" s="29">
        <v>0</v>
      </c>
      <c r="G444" s="29" t="s">
        <v>550</v>
      </c>
    </row>
    <row r="445" spans="2:7">
      <c r="B445" s="34" t="s">
        <v>140</v>
      </c>
      <c r="C445" s="29" t="s">
        <v>336</v>
      </c>
      <c r="D445" s="29">
        <v>15</v>
      </c>
      <c r="E445" s="29">
        <v>153</v>
      </c>
      <c r="F445" s="29">
        <v>1531</v>
      </c>
      <c r="G445" s="29" t="s">
        <v>551</v>
      </c>
    </row>
    <row r="446" spans="2:7">
      <c r="B446" s="34" t="s">
        <v>140</v>
      </c>
      <c r="C446" s="29" t="s">
        <v>336</v>
      </c>
      <c r="D446" s="29">
        <v>15</v>
      </c>
      <c r="E446" s="29">
        <v>153</v>
      </c>
      <c r="F446" s="29">
        <v>1532</v>
      </c>
      <c r="G446" s="29" t="s">
        <v>552</v>
      </c>
    </row>
    <row r="447" spans="2:7">
      <c r="B447" s="34" t="s">
        <v>140</v>
      </c>
      <c r="C447" s="29" t="s">
        <v>336</v>
      </c>
      <c r="D447" s="29">
        <v>15</v>
      </c>
      <c r="E447" s="29">
        <v>159</v>
      </c>
      <c r="F447" s="29">
        <v>0</v>
      </c>
      <c r="G447" s="29" t="s">
        <v>553</v>
      </c>
    </row>
    <row r="448" spans="2:7">
      <c r="B448" s="34" t="s">
        <v>140</v>
      </c>
      <c r="C448" s="29" t="s">
        <v>336</v>
      </c>
      <c r="D448" s="29">
        <v>15</v>
      </c>
      <c r="E448" s="29">
        <v>159</v>
      </c>
      <c r="F448" s="29">
        <v>1591</v>
      </c>
      <c r="G448" s="29" t="s">
        <v>553</v>
      </c>
    </row>
    <row r="449" spans="2:7">
      <c r="B449" s="34" t="s">
        <v>140</v>
      </c>
      <c r="C449" s="29" t="s">
        <v>336</v>
      </c>
      <c r="D449" s="29">
        <v>16</v>
      </c>
      <c r="E449" s="29">
        <v>0</v>
      </c>
      <c r="F449" s="29">
        <v>0</v>
      </c>
      <c r="G449" s="29" t="s">
        <v>554</v>
      </c>
    </row>
    <row r="450" spans="2:7">
      <c r="B450" s="34" t="s">
        <v>140</v>
      </c>
      <c r="C450" s="29" t="s">
        <v>336</v>
      </c>
      <c r="D450" s="29">
        <v>16</v>
      </c>
      <c r="E450" s="29">
        <v>160</v>
      </c>
      <c r="F450" s="29">
        <v>0</v>
      </c>
      <c r="G450" s="29" t="s">
        <v>555</v>
      </c>
    </row>
    <row r="451" spans="2:7">
      <c r="B451" s="34" t="s">
        <v>140</v>
      </c>
      <c r="C451" s="29" t="s">
        <v>336</v>
      </c>
      <c r="D451" s="29">
        <v>16</v>
      </c>
      <c r="E451" s="29">
        <v>160</v>
      </c>
      <c r="F451" s="29">
        <v>1600</v>
      </c>
      <c r="G451" s="29" t="s">
        <v>163</v>
      </c>
    </row>
    <row r="452" spans="2:7">
      <c r="B452" s="34" t="s">
        <v>140</v>
      </c>
      <c r="C452" s="29" t="s">
        <v>336</v>
      </c>
      <c r="D452" s="29">
        <v>16</v>
      </c>
      <c r="E452" s="29">
        <v>160</v>
      </c>
      <c r="F452" s="29">
        <v>1609</v>
      </c>
      <c r="G452" s="29" t="s">
        <v>164</v>
      </c>
    </row>
    <row r="453" spans="2:7">
      <c r="B453" s="34" t="s">
        <v>140</v>
      </c>
      <c r="C453" s="29" t="s">
        <v>336</v>
      </c>
      <c r="D453" s="29">
        <v>16</v>
      </c>
      <c r="E453" s="29">
        <v>161</v>
      </c>
      <c r="F453" s="29">
        <v>0</v>
      </c>
      <c r="G453" s="29" t="s">
        <v>556</v>
      </c>
    </row>
    <row r="454" spans="2:7">
      <c r="B454" s="34" t="s">
        <v>140</v>
      </c>
      <c r="C454" s="29" t="s">
        <v>336</v>
      </c>
      <c r="D454" s="29">
        <v>16</v>
      </c>
      <c r="E454" s="29">
        <v>161</v>
      </c>
      <c r="F454" s="29">
        <v>1611</v>
      </c>
      <c r="G454" s="29" t="s">
        <v>557</v>
      </c>
    </row>
    <row r="455" spans="2:7">
      <c r="B455" s="34" t="s">
        <v>140</v>
      </c>
      <c r="C455" s="29" t="s">
        <v>336</v>
      </c>
      <c r="D455" s="29">
        <v>16</v>
      </c>
      <c r="E455" s="29">
        <v>161</v>
      </c>
      <c r="F455" s="29">
        <v>1612</v>
      </c>
      <c r="G455" s="29" t="s">
        <v>558</v>
      </c>
    </row>
    <row r="456" spans="2:7">
      <c r="B456" s="34" t="s">
        <v>140</v>
      </c>
      <c r="C456" s="29" t="s">
        <v>336</v>
      </c>
      <c r="D456" s="29">
        <v>16</v>
      </c>
      <c r="E456" s="29">
        <v>161</v>
      </c>
      <c r="F456" s="29">
        <v>1619</v>
      </c>
      <c r="G456" s="29" t="s">
        <v>559</v>
      </c>
    </row>
    <row r="457" spans="2:7">
      <c r="B457" s="34" t="s">
        <v>140</v>
      </c>
      <c r="C457" s="29" t="s">
        <v>336</v>
      </c>
      <c r="D457" s="29">
        <v>16</v>
      </c>
      <c r="E457" s="29">
        <v>162</v>
      </c>
      <c r="F457" s="29">
        <v>0</v>
      </c>
      <c r="G457" s="29" t="s">
        <v>560</v>
      </c>
    </row>
    <row r="458" spans="2:7">
      <c r="B458" s="34" t="s">
        <v>140</v>
      </c>
      <c r="C458" s="29" t="s">
        <v>336</v>
      </c>
      <c r="D458" s="29">
        <v>16</v>
      </c>
      <c r="E458" s="29">
        <v>162</v>
      </c>
      <c r="F458" s="29">
        <v>1621</v>
      </c>
      <c r="G458" s="29" t="s">
        <v>561</v>
      </c>
    </row>
    <row r="459" spans="2:7">
      <c r="B459" s="34" t="s">
        <v>140</v>
      </c>
      <c r="C459" s="29" t="s">
        <v>336</v>
      </c>
      <c r="D459" s="29">
        <v>16</v>
      </c>
      <c r="E459" s="29">
        <v>162</v>
      </c>
      <c r="F459" s="29">
        <v>1622</v>
      </c>
      <c r="G459" s="29" t="s">
        <v>562</v>
      </c>
    </row>
    <row r="460" spans="2:7">
      <c r="B460" s="34" t="s">
        <v>140</v>
      </c>
      <c r="C460" s="29" t="s">
        <v>336</v>
      </c>
      <c r="D460" s="29">
        <v>16</v>
      </c>
      <c r="E460" s="29">
        <v>162</v>
      </c>
      <c r="F460" s="29">
        <v>1623</v>
      </c>
      <c r="G460" s="29" t="s">
        <v>563</v>
      </c>
    </row>
    <row r="461" spans="2:7">
      <c r="B461" s="34" t="s">
        <v>140</v>
      </c>
      <c r="C461" s="29" t="s">
        <v>336</v>
      </c>
      <c r="D461" s="29">
        <v>16</v>
      </c>
      <c r="E461" s="29">
        <v>162</v>
      </c>
      <c r="F461" s="29">
        <v>1624</v>
      </c>
      <c r="G461" s="29" t="s">
        <v>564</v>
      </c>
    </row>
    <row r="462" spans="2:7">
      <c r="B462" s="34" t="s">
        <v>140</v>
      </c>
      <c r="C462" s="29" t="s">
        <v>336</v>
      </c>
      <c r="D462" s="29">
        <v>16</v>
      </c>
      <c r="E462" s="29">
        <v>162</v>
      </c>
      <c r="F462" s="29">
        <v>1629</v>
      </c>
      <c r="G462" s="29" t="s">
        <v>565</v>
      </c>
    </row>
    <row r="463" spans="2:7">
      <c r="B463" s="34" t="s">
        <v>140</v>
      </c>
      <c r="C463" s="29" t="s">
        <v>336</v>
      </c>
      <c r="D463" s="29">
        <v>16</v>
      </c>
      <c r="E463" s="29">
        <v>163</v>
      </c>
      <c r="F463" s="29">
        <v>0</v>
      </c>
      <c r="G463" s="29" t="s">
        <v>566</v>
      </c>
    </row>
    <row r="464" spans="2:7">
      <c r="B464" s="34" t="s">
        <v>140</v>
      </c>
      <c r="C464" s="29" t="s">
        <v>336</v>
      </c>
      <c r="D464" s="29">
        <v>16</v>
      </c>
      <c r="E464" s="29">
        <v>163</v>
      </c>
      <c r="F464" s="29">
        <v>1631</v>
      </c>
      <c r="G464" s="29" t="s">
        <v>567</v>
      </c>
    </row>
    <row r="465" spans="2:7">
      <c r="B465" s="34" t="s">
        <v>140</v>
      </c>
      <c r="C465" s="29" t="s">
        <v>336</v>
      </c>
      <c r="D465" s="29">
        <v>16</v>
      </c>
      <c r="E465" s="29">
        <v>163</v>
      </c>
      <c r="F465" s="29">
        <v>1632</v>
      </c>
      <c r="G465" s="29" t="s">
        <v>568</v>
      </c>
    </row>
    <row r="466" spans="2:7">
      <c r="B466" s="34" t="s">
        <v>140</v>
      </c>
      <c r="C466" s="29" t="s">
        <v>336</v>
      </c>
      <c r="D466" s="29">
        <v>16</v>
      </c>
      <c r="E466" s="29">
        <v>163</v>
      </c>
      <c r="F466" s="29">
        <v>1633</v>
      </c>
      <c r="G466" s="29" t="s">
        <v>569</v>
      </c>
    </row>
    <row r="467" spans="2:7">
      <c r="B467" s="34" t="s">
        <v>140</v>
      </c>
      <c r="C467" s="29" t="s">
        <v>336</v>
      </c>
      <c r="D467" s="29">
        <v>16</v>
      </c>
      <c r="E467" s="29">
        <v>163</v>
      </c>
      <c r="F467" s="29">
        <v>1634</v>
      </c>
      <c r="G467" s="29" t="s">
        <v>570</v>
      </c>
    </row>
    <row r="468" spans="2:7">
      <c r="B468" s="34" t="s">
        <v>140</v>
      </c>
      <c r="C468" s="29" t="s">
        <v>336</v>
      </c>
      <c r="D468" s="29">
        <v>16</v>
      </c>
      <c r="E468" s="29">
        <v>163</v>
      </c>
      <c r="F468" s="29">
        <v>1635</v>
      </c>
      <c r="G468" s="29" t="s">
        <v>571</v>
      </c>
    </row>
    <row r="469" spans="2:7">
      <c r="B469" s="34" t="s">
        <v>140</v>
      </c>
      <c r="C469" s="29" t="s">
        <v>336</v>
      </c>
      <c r="D469" s="29">
        <v>16</v>
      </c>
      <c r="E469" s="29">
        <v>163</v>
      </c>
      <c r="F469" s="29">
        <v>1636</v>
      </c>
      <c r="G469" s="29" t="s">
        <v>572</v>
      </c>
    </row>
    <row r="470" spans="2:7">
      <c r="B470" s="34" t="s">
        <v>140</v>
      </c>
      <c r="C470" s="29" t="s">
        <v>336</v>
      </c>
      <c r="D470" s="29">
        <v>16</v>
      </c>
      <c r="E470" s="29">
        <v>163</v>
      </c>
      <c r="F470" s="29">
        <v>1639</v>
      </c>
      <c r="G470" s="29" t="s">
        <v>573</v>
      </c>
    </row>
    <row r="471" spans="2:7">
      <c r="B471" s="34" t="s">
        <v>140</v>
      </c>
      <c r="C471" s="29" t="s">
        <v>336</v>
      </c>
      <c r="D471" s="29">
        <v>16</v>
      </c>
      <c r="E471" s="29">
        <v>164</v>
      </c>
      <c r="F471" s="29">
        <v>0</v>
      </c>
      <c r="G471" s="29" t="s">
        <v>574</v>
      </c>
    </row>
    <row r="472" spans="2:7">
      <c r="B472" s="34" t="s">
        <v>140</v>
      </c>
      <c r="C472" s="29" t="s">
        <v>336</v>
      </c>
      <c r="D472" s="29">
        <v>16</v>
      </c>
      <c r="E472" s="29">
        <v>164</v>
      </c>
      <c r="F472" s="29">
        <v>1641</v>
      </c>
      <c r="G472" s="29" t="s">
        <v>575</v>
      </c>
    </row>
    <row r="473" spans="2:7">
      <c r="B473" s="34" t="s">
        <v>140</v>
      </c>
      <c r="C473" s="29" t="s">
        <v>336</v>
      </c>
      <c r="D473" s="29">
        <v>16</v>
      </c>
      <c r="E473" s="29">
        <v>164</v>
      </c>
      <c r="F473" s="29">
        <v>1642</v>
      </c>
      <c r="G473" s="29" t="s">
        <v>576</v>
      </c>
    </row>
    <row r="474" spans="2:7">
      <c r="B474" s="34" t="s">
        <v>140</v>
      </c>
      <c r="C474" s="29" t="s">
        <v>336</v>
      </c>
      <c r="D474" s="29">
        <v>16</v>
      </c>
      <c r="E474" s="29">
        <v>164</v>
      </c>
      <c r="F474" s="29">
        <v>1643</v>
      </c>
      <c r="G474" s="29" t="s">
        <v>577</v>
      </c>
    </row>
    <row r="475" spans="2:7">
      <c r="B475" s="34" t="s">
        <v>140</v>
      </c>
      <c r="C475" s="29" t="s">
        <v>336</v>
      </c>
      <c r="D475" s="29">
        <v>16</v>
      </c>
      <c r="E475" s="29">
        <v>164</v>
      </c>
      <c r="F475" s="29">
        <v>1644</v>
      </c>
      <c r="G475" s="29" t="s">
        <v>578</v>
      </c>
    </row>
    <row r="476" spans="2:7">
      <c r="B476" s="34" t="s">
        <v>140</v>
      </c>
      <c r="C476" s="29" t="s">
        <v>336</v>
      </c>
      <c r="D476" s="29">
        <v>16</v>
      </c>
      <c r="E476" s="29">
        <v>164</v>
      </c>
      <c r="F476" s="29">
        <v>1645</v>
      </c>
      <c r="G476" s="29" t="s">
        <v>579</v>
      </c>
    </row>
    <row r="477" spans="2:7">
      <c r="B477" s="34" t="s">
        <v>140</v>
      </c>
      <c r="C477" s="29" t="s">
        <v>336</v>
      </c>
      <c r="D477" s="29">
        <v>16</v>
      </c>
      <c r="E477" s="29">
        <v>164</v>
      </c>
      <c r="F477" s="29">
        <v>1646</v>
      </c>
      <c r="G477" s="29" t="s">
        <v>580</v>
      </c>
    </row>
    <row r="478" spans="2:7">
      <c r="B478" s="34" t="s">
        <v>140</v>
      </c>
      <c r="C478" s="29" t="s">
        <v>336</v>
      </c>
      <c r="D478" s="29">
        <v>16</v>
      </c>
      <c r="E478" s="29">
        <v>164</v>
      </c>
      <c r="F478" s="29">
        <v>1647</v>
      </c>
      <c r="G478" s="29" t="s">
        <v>581</v>
      </c>
    </row>
    <row r="479" spans="2:7">
      <c r="B479" s="34" t="s">
        <v>140</v>
      </c>
      <c r="C479" s="29" t="s">
        <v>336</v>
      </c>
      <c r="D479" s="29">
        <v>16</v>
      </c>
      <c r="E479" s="29">
        <v>165</v>
      </c>
      <c r="F479" s="29">
        <v>0</v>
      </c>
      <c r="G479" s="29" t="s">
        <v>582</v>
      </c>
    </row>
    <row r="480" spans="2:7">
      <c r="B480" s="34" t="s">
        <v>140</v>
      </c>
      <c r="C480" s="29" t="s">
        <v>336</v>
      </c>
      <c r="D480" s="29">
        <v>16</v>
      </c>
      <c r="E480" s="29">
        <v>165</v>
      </c>
      <c r="F480" s="29">
        <v>1651</v>
      </c>
      <c r="G480" s="29" t="s">
        <v>583</v>
      </c>
    </row>
    <row r="481" spans="2:7">
      <c r="B481" s="34" t="s">
        <v>140</v>
      </c>
      <c r="C481" s="29" t="s">
        <v>336</v>
      </c>
      <c r="D481" s="29">
        <v>16</v>
      </c>
      <c r="E481" s="29">
        <v>165</v>
      </c>
      <c r="F481" s="29">
        <v>1652</v>
      </c>
      <c r="G481" s="29" t="s">
        <v>584</v>
      </c>
    </row>
    <row r="482" spans="2:7">
      <c r="B482" s="34" t="s">
        <v>140</v>
      </c>
      <c r="C482" s="29" t="s">
        <v>336</v>
      </c>
      <c r="D482" s="29">
        <v>16</v>
      </c>
      <c r="E482" s="29">
        <v>165</v>
      </c>
      <c r="F482" s="29">
        <v>1653</v>
      </c>
      <c r="G482" s="29" t="s">
        <v>585</v>
      </c>
    </row>
    <row r="483" spans="2:7">
      <c r="B483" s="34" t="s">
        <v>140</v>
      </c>
      <c r="C483" s="29" t="s">
        <v>336</v>
      </c>
      <c r="D483" s="29">
        <v>16</v>
      </c>
      <c r="E483" s="29">
        <v>165</v>
      </c>
      <c r="F483" s="29">
        <v>1654</v>
      </c>
      <c r="G483" s="29" t="s">
        <v>586</v>
      </c>
    </row>
    <row r="484" spans="2:7">
      <c r="B484" s="34" t="s">
        <v>140</v>
      </c>
      <c r="C484" s="29" t="s">
        <v>336</v>
      </c>
      <c r="D484" s="29">
        <v>16</v>
      </c>
      <c r="E484" s="29">
        <v>165</v>
      </c>
      <c r="F484" s="29">
        <v>1655</v>
      </c>
      <c r="G484" s="29" t="s">
        <v>587</v>
      </c>
    </row>
    <row r="485" spans="2:7">
      <c r="B485" s="34" t="s">
        <v>140</v>
      </c>
      <c r="C485" s="29" t="s">
        <v>336</v>
      </c>
      <c r="D485" s="29">
        <v>16</v>
      </c>
      <c r="E485" s="29">
        <v>166</v>
      </c>
      <c r="F485" s="29">
        <v>0</v>
      </c>
      <c r="G485" s="29" t="s">
        <v>588</v>
      </c>
    </row>
    <row r="486" spans="2:7">
      <c r="B486" s="34" t="s">
        <v>140</v>
      </c>
      <c r="C486" s="29" t="s">
        <v>336</v>
      </c>
      <c r="D486" s="29">
        <v>16</v>
      </c>
      <c r="E486" s="29">
        <v>166</v>
      </c>
      <c r="F486" s="29">
        <v>1661</v>
      </c>
      <c r="G486" s="29" t="s">
        <v>589</v>
      </c>
    </row>
    <row r="487" spans="2:7">
      <c r="B487" s="34" t="s">
        <v>140</v>
      </c>
      <c r="C487" s="29" t="s">
        <v>336</v>
      </c>
      <c r="D487" s="29">
        <v>16</v>
      </c>
      <c r="E487" s="29">
        <v>166</v>
      </c>
      <c r="F487" s="29">
        <v>1662</v>
      </c>
      <c r="G487" s="29" t="s">
        <v>590</v>
      </c>
    </row>
    <row r="488" spans="2:7">
      <c r="B488" s="34" t="s">
        <v>140</v>
      </c>
      <c r="C488" s="29" t="s">
        <v>336</v>
      </c>
      <c r="D488" s="29">
        <v>16</v>
      </c>
      <c r="E488" s="29">
        <v>166</v>
      </c>
      <c r="F488" s="29">
        <v>1669</v>
      </c>
      <c r="G488" s="29" t="s">
        <v>591</v>
      </c>
    </row>
    <row r="489" spans="2:7">
      <c r="B489" s="34" t="s">
        <v>140</v>
      </c>
      <c r="C489" s="29" t="s">
        <v>336</v>
      </c>
      <c r="D489" s="29">
        <v>16</v>
      </c>
      <c r="E489" s="29">
        <v>169</v>
      </c>
      <c r="F489" s="29">
        <v>0</v>
      </c>
      <c r="G489" s="29" t="s">
        <v>592</v>
      </c>
    </row>
    <row r="490" spans="2:7">
      <c r="B490" s="34" t="s">
        <v>140</v>
      </c>
      <c r="C490" s="29" t="s">
        <v>336</v>
      </c>
      <c r="D490" s="29">
        <v>16</v>
      </c>
      <c r="E490" s="29">
        <v>169</v>
      </c>
      <c r="F490" s="29">
        <v>1691</v>
      </c>
      <c r="G490" s="29" t="s">
        <v>593</v>
      </c>
    </row>
    <row r="491" spans="2:7">
      <c r="B491" s="34" t="s">
        <v>140</v>
      </c>
      <c r="C491" s="29" t="s">
        <v>336</v>
      </c>
      <c r="D491" s="29">
        <v>16</v>
      </c>
      <c r="E491" s="29">
        <v>169</v>
      </c>
      <c r="F491" s="29">
        <v>1692</v>
      </c>
      <c r="G491" s="29" t="s">
        <v>594</v>
      </c>
    </row>
    <row r="492" spans="2:7">
      <c r="B492" s="34" t="s">
        <v>140</v>
      </c>
      <c r="C492" s="29" t="s">
        <v>336</v>
      </c>
      <c r="D492" s="29">
        <v>16</v>
      </c>
      <c r="E492" s="29">
        <v>169</v>
      </c>
      <c r="F492" s="29">
        <v>1693</v>
      </c>
      <c r="G492" s="29" t="s">
        <v>595</v>
      </c>
    </row>
    <row r="493" spans="2:7">
      <c r="B493" s="34" t="s">
        <v>140</v>
      </c>
      <c r="C493" s="29" t="s">
        <v>336</v>
      </c>
      <c r="D493" s="29">
        <v>16</v>
      </c>
      <c r="E493" s="29">
        <v>169</v>
      </c>
      <c r="F493" s="29">
        <v>1694</v>
      </c>
      <c r="G493" s="29" t="s">
        <v>596</v>
      </c>
    </row>
    <row r="494" spans="2:7">
      <c r="B494" s="34" t="s">
        <v>140</v>
      </c>
      <c r="C494" s="29" t="s">
        <v>336</v>
      </c>
      <c r="D494" s="29">
        <v>16</v>
      </c>
      <c r="E494" s="29">
        <v>169</v>
      </c>
      <c r="F494" s="29">
        <v>1695</v>
      </c>
      <c r="G494" s="29" t="s">
        <v>597</v>
      </c>
    </row>
    <row r="495" spans="2:7">
      <c r="B495" s="34" t="s">
        <v>140</v>
      </c>
      <c r="C495" s="29" t="s">
        <v>336</v>
      </c>
      <c r="D495" s="29">
        <v>16</v>
      </c>
      <c r="E495" s="29">
        <v>169</v>
      </c>
      <c r="F495" s="29">
        <v>1696</v>
      </c>
      <c r="G495" s="29" t="s">
        <v>598</v>
      </c>
    </row>
    <row r="496" spans="2:7">
      <c r="B496" s="34" t="s">
        <v>140</v>
      </c>
      <c r="C496" s="29" t="s">
        <v>336</v>
      </c>
      <c r="D496" s="29">
        <v>16</v>
      </c>
      <c r="E496" s="29">
        <v>169</v>
      </c>
      <c r="F496" s="29">
        <v>1697</v>
      </c>
      <c r="G496" s="29" t="s">
        <v>599</v>
      </c>
    </row>
    <row r="497" spans="2:7">
      <c r="B497" s="34" t="s">
        <v>140</v>
      </c>
      <c r="C497" s="29" t="s">
        <v>336</v>
      </c>
      <c r="D497" s="29">
        <v>16</v>
      </c>
      <c r="E497" s="29">
        <v>169</v>
      </c>
      <c r="F497" s="29">
        <v>1699</v>
      </c>
      <c r="G497" s="29" t="s">
        <v>600</v>
      </c>
    </row>
    <row r="498" spans="2:7">
      <c r="B498" s="34" t="s">
        <v>140</v>
      </c>
      <c r="C498" s="29" t="s">
        <v>336</v>
      </c>
      <c r="D498" s="29">
        <v>17</v>
      </c>
      <c r="E498" s="29">
        <v>0</v>
      </c>
      <c r="F498" s="29">
        <v>0</v>
      </c>
      <c r="G498" s="29" t="s">
        <v>601</v>
      </c>
    </row>
    <row r="499" spans="2:7">
      <c r="B499" s="34" t="s">
        <v>140</v>
      </c>
      <c r="C499" s="29" t="s">
        <v>336</v>
      </c>
      <c r="D499" s="29">
        <v>17</v>
      </c>
      <c r="E499" s="29">
        <v>170</v>
      </c>
      <c r="F499" s="29">
        <v>0</v>
      </c>
      <c r="G499" s="29" t="s">
        <v>602</v>
      </c>
    </row>
    <row r="500" spans="2:7">
      <c r="B500" s="34" t="s">
        <v>140</v>
      </c>
      <c r="C500" s="29" t="s">
        <v>336</v>
      </c>
      <c r="D500" s="29">
        <v>17</v>
      </c>
      <c r="E500" s="29">
        <v>170</v>
      </c>
      <c r="F500" s="29">
        <v>1700</v>
      </c>
      <c r="G500" s="29" t="s">
        <v>163</v>
      </c>
    </row>
    <row r="501" spans="2:7">
      <c r="B501" s="34" t="s">
        <v>140</v>
      </c>
      <c r="C501" s="29" t="s">
        <v>336</v>
      </c>
      <c r="D501" s="29">
        <v>17</v>
      </c>
      <c r="E501" s="29">
        <v>170</v>
      </c>
      <c r="F501" s="29">
        <v>1709</v>
      </c>
      <c r="G501" s="29" t="s">
        <v>164</v>
      </c>
    </row>
    <row r="502" spans="2:7">
      <c r="B502" s="34" t="s">
        <v>140</v>
      </c>
      <c r="C502" s="29" t="s">
        <v>336</v>
      </c>
      <c r="D502" s="29">
        <v>17</v>
      </c>
      <c r="E502" s="29">
        <v>171</v>
      </c>
      <c r="F502" s="29">
        <v>0</v>
      </c>
      <c r="G502" s="29" t="s">
        <v>603</v>
      </c>
    </row>
    <row r="503" spans="2:7">
      <c r="B503" s="34" t="s">
        <v>140</v>
      </c>
      <c r="C503" s="29" t="s">
        <v>336</v>
      </c>
      <c r="D503" s="29">
        <v>17</v>
      </c>
      <c r="E503" s="29">
        <v>171</v>
      </c>
      <c r="F503" s="29">
        <v>1711</v>
      </c>
      <c r="G503" s="29" t="s">
        <v>603</v>
      </c>
    </row>
    <row r="504" spans="2:7">
      <c r="B504" s="34" t="s">
        <v>140</v>
      </c>
      <c r="C504" s="29" t="s">
        <v>336</v>
      </c>
      <c r="D504" s="29">
        <v>17</v>
      </c>
      <c r="E504" s="29">
        <v>172</v>
      </c>
      <c r="F504" s="29">
        <v>0</v>
      </c>
      <c r="G504" s="29" t="s">
        <v>604</v>
      </c>
    </row>
    <row r="505" spans="2:7">
      <c r="B505" s="34" t="s">
        <v>140</v>
      </c>
      <c r="C505" s="29" t="s">
        <v>336</v>
      </c>
      <c r="D505" s="29">
        <v>17</v>
      </c>
      <c r="E505" s="29">
        <v>172</v>
      </c>
      <c r="F505" s="29">
        <v>1721</v>
      </c>
      <c r="G505" s="29" t="s">
        <v>604</v>
      </c>
    </row>
    <row r="506" spans="2:7">
      <c r="B506" s="34" t="s">
        <v>140</v>
      </c>
      <c r="C506" s="29" t="s">
        <v>336</v>
      </c>
      <c r="D506" s="29">
        <v>17</v>
      </c>
      <c r="E506" s="29">
        <v>173</v>
      </c>
      <c r="F506" s="29">
        <v>0</v>
      </c>
      <c r="G506" s="29" t="s">
        <v>605</v>
      </c>
    </row>
    <row r="507" spans="2:7">
      <c r="B507" s="34" t="s">
        <v>140</v>
      </c>
      <c r="C507" s="29" t="s">
        <v>336</v>
      </c>
      <c r="D507" s="29">
        <v>17</v>
      </c>
      <c r="E507" s="29">
        <v>173</v>
      </c>
      <c r="F507" s="29">
        <v>1731</v>
      </c>
      <c r="G507" s="29" t="s">
        <v>605</v>
      </c>
    </row>
    <row r="508" spans="2:7">
      <c r="B508" s="34" t="s">
        <v>140</v>
      </c>
      <c r="C508" s="29" t="s">
        <v>336</v>
      </c>
      <c r="D508" s="29">
        <v>17</v>
      </c>
      <c r="E508" s="29">
        <v>174</v>
      </c>
      <c r="F508" s="29">
        <v>0</v>
      </c>
      <c r="G508" s="29" t="s">
        <v>606</v>
      </c>
    </row>
    <row r="509" spans="2:7">
      <c r="B509" s="34" t="s">
        <v>140</v>
      </c>
      <c r="C509" s="29" t="s">
        <v>336</v>
      </c>
      <c r="D509" s="29">
        <v>17</v>
      </c>
      <c r="E509" s="29">
        <v>174</v>
      </c>
      <c r="F509" s="29">
        <v>1741</v>
      </c>
      <c r="G509" s="29" t="s">
        <v>606</v>
      </c>
    </row>
    <row r="510" spans="2:7">
      <c r="B510" s="34" t="s">
        <v>140</v>
      </c>
      <c r="C510" s="29" t="s">
        <v>336</v>
      </c>
      <c r="D510" s="29">
        <v>17</v>
      </c>
      <c r="E510" s="29">
        <v>179</v>
      </c>
      <c r="F510" s="29">
        <v>0</v>
      </c>
      <c r="G510" s="29" t="s">
        <v>607</v>
      </c>
    </row>
    <row r="511" spans="2:7">
      <c r="B511" s="34" t="s">
        <v>140</v>
      </c>
      <c r="C511" s="29" t="s">
        <v>336</v>
      </c>
      <c r="D511" s="29">
        <v>17</v>
      </c>
      <c r="E511" s="29">
        <v>179</v>
      </c>
      <c r="F511" s="29">
        <v>1799</v>
      </c>
      <c r="G511" s="29" t="s">
        <v>607</v>
      </c>
    </row>
    <row r="512" spans="2:7">
      <c r="B512" s="34" t="s">
        <v>140</v>
      </c>
      <c r="C512" s="29" t="s">
        <v>336</v>
      </c>
      <c r="D512" s="29">
        <v>18</v>
      </c>
      <c r="E512" s="29">
        <v>0</v>
      </c>
      <c r="F512" s="29">
        <v>0</v>
      </c>
      <c r="G512" s="29" t="s">
        <v>608</v>
      </c>
    </row>
    <row r="513" spans="2:7">
      <c r="B513" s="34" t="s">
        <v>140</v>
      </c>
      <c r="C513" s="29" t="s">
        <v>336</v>
      </c>
      <c r="D513" s="29">
        <v>18</v>
      </c>
      <c r="E513" s="29">
        <v>180</v>
      </c>
      <c r="F513" s="29">
        <v>0</v>
      </c>
      <c r="G513" s="29" t="s">
        <v>609</v>
      </c>
    </row>
    <row r="514" spans="2:7">
      <c r="B514" s="34" t="s">
        <v>140</v>
      </c>
      <c r="C514" s="29" t="s">
        <v>336</v>
      </c>
      <c r="D514" s="29">
        <v>18</v>
      </c>
      <c r="E514" s="29">
        <v>180</v>
      </c>
      <c r="F514" s="29">
        <v>1800</v>
      </c>
      <c r="G514" s="29" t="s">
        <v>163</v>
      </c>
    </row>
    <row r="515" spans="2:7">
      <c r="B515" s="34" t="s">
        <v>140</v>
      </c>
      <c r="C515" s="29" t="s">
        <v>336</v>
      </c>
      <c r="D515" s="29">
        <v>18</v>
      </c>
      <c r="E515" s="29">
        <v>180</v>
      </c>
      <c r="F515" s="29">
        <v>1809</v>
      </c>
      <c r="G515" s="29" t="s">
        <v>164</v>
      </c>
    </row>
    <row r="516" spans="2:7">
      <c r="B516" s="34" t="s">
        <v>140</v>
      </c>
      <c r="C516" s="29" t="s">
        <v>336</v>
      </c>
      <c r="D516" s="29">
        <v>18</v>
      </c>
      <c r="E516" s="29">
        <v>181</v>
      </c>
      <c r="F516" s="29">
        <v>0</v>
      </c>
      <c r="G516" s="29" t="s">
        <v>610</v>
      </c>
    </row>
    <row r="517" spans="2:7">
      <c r="B517" s="34" t="s">
        <v>140</v>
      </c>
      <c r="C517" s="29" t="s">
        <v>336</v>
      </c>
      <c r="D517" s="29">
        <v>18</v>
      </c>
      <c r="E517" s="29">
        <v>181</v>
      </c>
      <c r="F517" s="29">
        <v>1811</v>
      </c>
      <c r="G517" s="29" t="s">
        <v>611</v>
      </c>
    </row>
    <row r="518" spans="2:7">
      <c r="B518" s="34" t="s">
        <v>140</v>
      </c>
      <c r="C518" s="29" t="s">
        <v>336</v>
      </c>
      <c r="D518" s="29">
        <v>18</v>
      </c>
      <c r="E518" s="29">
        <v>181</v>
      </c>
      <c r="F518" s="29">
        <v>1812</v>
      </c>
      <c r="G518" s="29" t="s">
        <v>612</v>
      </c>
    </row>
    <row r="519" spans="2:7">
      <c r="B519" s="34" t="s">
        <v>140</v>
      </c>
      <c r="C519" s="29" t="s">
        <v>336</v>
      </c>
      <c r="D519" s="29">
        <v>18</v>
      </c>
      <c r="E519" s="29">
        <v>181</v>
      </c>
      <c r="F519" s="29">
        <v>1813</v>
      </c>
      <c r="G519" s="29" t="s">
        <v>613</v>
      </c>
    </row>
    <row r="520" spans="2:7">
      <c r="B520" s="34" t="s">
        <v>140</v>
      </c>
      <c r="C520" s="29" t="s">
        <v>336</v>
      </c>
      <c r="D520" s="29">
        <v>18</v>
      </c>
      <c r="E520" s="29">
        <v>181</v>
      </c>
      <c r="F520" s="29">
        <v>1814</v>
      </c>
      <c r="G520" s="29" t="s">
        <v>614</v>
      </c>
    </row>
    <row r="521" spans="2:7">
      <c r="B521" s="34" t="s">
        <v>140</v>
      </c>
      <c r="C521" s="29" t="s">
        <v>336</v>
      </c>
      <c r="D521" s="29">
        <v>18</v>
      </c>
      <c r="E521" s="29">
        <v>181</v>
      </c>
      <c r="F521" s="29">
        <v>1815</v>
      </c>
      <c r="G521" s="29" t="s">
        <v>615</v>
      </c>
    </row>
    <row r="522" spans="2:7">
      <c r="B522" s="34" t="s">
        <v>140</v>
      </c>
      <c r="C522" s="29" t="s">
        <v>336</v>
      </c>
      <c r="D522" s="29">
        <v>18</v>
      </c>
      <c r="E522" s="29">
        <v>182</v>
      </c>
      <c r="F522" s="29">
        <v>0</v>
      </c>
      <c r="G522" s="29" t="s">
        <v>616</v>
      </c>
    </row>
    <row r="523" spans="2:7">
      <c r="B523" s="34" t="s">
        <v>140</v>
      </c>
      <c r="C523" s="29" t="s">
        <v>336</v>
      </c>
      <c r="D523" s="29">
        <v>18</v>
      </c>
      <c r="E523" s="29">
        <v>182</v>
      </c>
      <c r="F523" s="29">
        <v>1821</v>
      </c>
      <c r="G523" s="29" t="s">
        <v>617</v>
      </c>
    </row>
    <row r="524" spans="2:7">
      <c r="B524" s="34" t="s">
        <v>140</v>
      </c>
      <c r="C524" s="29" t="s">
        <v>336</v>
      </c>
      <c r="D524" s="29">
        <v>18</v>
      </c>
      <c r="E524" s="29">
        <v>182</v>
      </c>
      <c r="F524" s="29">
        <v>1822</v>
      </c>
      <c r="G524" s="29" t="s">
        <v>618</v>
      </c>
    </row>
    <row r="525" spans="2:7">
      <c r="B525" s="34" t="s">
        <v>140</v>
      </c>
      <c r="C525" s="29" t="s">
        <v>336</v>
      </c>
      <c r="D525" s="29">
        <v>18</v>
      </c>
      <c r="E525" s="29">
        <v>182</v>
      </c>
      <c r="F525" s="29">
        <v>1823</v>
      </c>
      <c r="G525" s="29" t="s">
        <v>619</v>
      </c>
    </row>
    <row r="526" spans="2:7">
      <c r="B526" s="34" t="s">
        <v>140</v>
      </c>
      <c r="C526" s="29" t="s">
        <v>336</v>
      </c>
      <c r="D526" s="29">
        <v>18</v>
      </c>
      <c r="E526" s="29">
        <v>182</v>
      </c>
      <c r="F526" s="29">
        <v>1824</v>
      </c>
      <c r="G526" s="29" t="s">
        <v>620</v>
      </c>
    </row>
    <row r="527" spans="2:7">
      <c r="B527" s="34" t="s">
        <v>140</v>
      </c>
      <c r="C527" s="29" t="s">
        <v>336</v>
      </c>
      <c r="D527" s="29">
        <v>18</v>
      </c>
      <c r="E527" s="29">
        <v>182</v>
      </c>
      <c r="F527" s="29">
        <v>1825</v>
      </c>
      <c r="G527" s="29" t="s">
        <v>621</v>
      </c>
    </row>
    <row r="528" spans="2:7">
      <c r="B528" s="34" t="s">
        <v>140</v>
      </c>
      <c r="C528" s="29" t="s">
        <v>336</v>
      </c>
      <c r="D528" s="29">
        <v>18</v>
      </c>
      <c r="E528" s="29">
        <v>183</v>
      </c>
      <c r="F528" s="29">
        <v>0</v>
      </c>
      <c r="G528" s="29" t="s">
        <v>622</v>
      </c>
    </row>
    <row r="529" spans="2:7">
      <c r="B529" s="34" t="s">
        <v>140</v>
      </c>
      <c r="C529" s="29" t="s">
        <v>336</v>
      </c>
      <c r="D529" s="29">
        <v>18</v>
      </c>
      <c r="E529" s="29">
        <v>183</v>
      </c>
      <c r="F529" s="29">
        <v>1831</v>
      </c>
      <c r="G529" s="29" t="s">
        <v>623</v>
      </c>
    </row>
    <row r="530" spans="2:7">
      <c r="B530" s="34" t="s">
        <v>140</v>
      </c>
      <c r="C530" s="29" t="s">
        <v>336</v>
      </c>
      <c r="D530" s="29">
        <v>18</v>
      </c>
      <c r="E530" s="29">
        <v>183</v>
      </c>
      <c r="F530" s="29">
        <v>1832</v>
      </c>
      <c r="G530" s="29" t="s">
        <v>624</v>
      </c>
    </row>
    <row r="531" spans="2:7">
      <c r="B531" s="34" t="s">
        <v>140</v>
      </c>
      <c r="C531" s="29" t="s">
        <v>336</v>
      </c>
      <c r="D531" s="29">
        <v>18</v>
      </c>
      <c r="E531" s="29">
        <v>183</v>
      </c>
      <c r="F531" s="29">
        <v>1833</v>
      </c>
      <c r="G531" s="29" t="s">
        <v>625</v>
      </c>
    </row>
    <row r="532" spans="2:7">
      <c r="B532" s="34" t="s">
        <v>140</v>
      </c>
      <c r="C532" s="29" t="s">
        <v>336</v>
      </c>
      <c r="D532" s="29">
        <v>18</v>
      </c>
      <c r="E532" s="29">
        <v>183</v>
      </c>
      <c r="F532" s="29">
        <v>1834</v>
      </c>
      <c r="G532" s="29" t="s">
        <v>626</v>
      </c>
    </row>
    <row r="533" spans="2:7">
      <c r="B533" s="34" t="s">
        <v>140</v>
      </c>
      <c r="C533" s="29" t="s">
        <v>336</v>
      </c>
      <c r="D533" s="29">
        <v>18</v>
      </c>
      <c r="E533" s="29">
        <v>184</v>
      </c>
      <c r="F533" s="29">
        <v>0</v>
      </c>
      <c r="G533" s="29" t="s">
        <v>627</v>
      </c>
    </row>
    <row r="534" spans="2:7">
      <c r="B534" s="34" t="s">
        <v>140</v>
      </c>
      <c r="C534" s="29" t="s">
        <v>336</v>
      </c>
      <c r="D534" s="29">
        <v>18</v>
      </c>
      <c r="E534" s="29">
        <v>184</v>
      </c>
      <c r="F534" s="29">
        <v>1841</v>
      </c>
      <c r="G534" s="29" t="s">
        <v>628</v>
      </c>
    </row>
    <row r="535" spans="2:7">
      <c r="B535" s="34" t="s">
        <v>140</v>
      </c>
      <c r="C535" s="29" t="s">
        <v>336</v>
      </c>
      <c r="D535" s="29">
        <v>18</v>
      </c>
      <c r="E535" s="29">
        <v>184</v>
      </c>
      <c r="F535" s="29">
        <v>1842</v>
      </c>
      <c r="G535" s="29" t="s">
        <v>629</v>
      </c>
    </row>
    <row r="536" spans="2:7">
      <c r="B536" s="34" t="s">
        <v>140</v>
      </c>
      <c r="C536" s="29" t="s">
        <v>336</v>
      </c>
      <c r="D536" s="29">
        <v>18</v>
      </c>
      <c r="E536" s="29">
        <v>184</v>
      </c>
      <c r="F536" s="29">
        <v>1843</v>
      </c>
      <c r="G536" s="29" t="s">
        <v>630</v>
      </c>
    </row>
    <row r="537" spans="2:7">
      <c r="B537" s="34" t="s">
        <v>140</v>
      </c>
      <c r="C537" s="29" t="s">
        <v>336</v>
      </c>
      <c r="D537" s="29">
        <v>18</v>
      </c>
      <c r="E537" s="29">
        <v>184</v>
      </c>
      <c r="F537" s="29">
        <v>1844</v>
      </c>
      <c r="G537" s="29" t="s">
        <v>631</v>
      </c>
    </row>
    <row r="538" spans="2:7">
      <c r="B538" s="34" t="s">
        <v>140</v>
      </c>
      <c r="C538" s="29" t="s">
        <v>336</v>
      </c>
      <c r="D538" s="29">
        <v>18</v>
      </c>
      <c r="E538" s="29">
        <v>184</v>
      </c>
      <c r="F538" s="29">
        <v>1845</v>
      </c>
      <c r="G538" s="29" t="s">
        <v>632</v>
      </c>
    </row>
    <row r="539" spans="2:7">
      <c r="B539" s="34" t="s">
        <v>140</v>
      </c>
      <c r="C539" s="29" t="s">
        <v>336</v>
      </c>
      <c r="D539" s="29">
        <v>18</v>
      </c>
      <c r="E539" s="29">
        <v>185</v>
      </c>
      <c r="F539" s="29">
        <v>0</v>
      </c>
      <c r="G539" s="29" t="s">
        <v>633</v>
      </c>
    </row>
    <row r="540" spans="2:7">
      <c r="B540" s="34" t="s">
        <v>140</v>
      </c>
      <c r="C540" s="29" t="s">
        <v>336</v>
      </c>
      <c r="D540" s="29">
        <v>18</v>
      </c>
      <c r="E540" s="29">
        <v>185</v>
      </c>
      <c r="F540" s="29">
        <v>1851</v>
      </c>
      <c r="G540" s="29" t="s">
        <v>634</v>
      </c>
    </row>
    <row r="541" spans="2:7">
      <c r="B541" s="34" t="s">
        <v>140</v>
      </c>
      <c r="C541" s="29" t="s">
        <v>336</v>
      </c>
      <c r="D541" s="29">
        <v>18</v>
      </c>
      <c r="E541" s="29">
        <v>185</v>
      </c>
      <c r="F541" s="29">
        <v>1852</v>
      </c>
      <c r="G541" s="29" t="s">
        <v>635</v>
      </c>
    </row>
    <row r="542" spans="2:7">
      <c r="B542" s="34" t="s">
        <v>140</v>
      </c>
      <c r="C542" s="29" t="s">
        <v>336</v>
      </c>
      <c r="D542" s="29">
        <v>18</v>
      </c>
      <c r="E542" s="29">
        <v>189</v>
      </c>
      <c r="F542" s="29">
        <v>0</v>
      </c>
      <c r="G542" s="29" t="s">
        <v>636</v>
      </c>
    </row>
    <row r="543" spans="2:7">
      <c r="B543" s="34" t="s">
        <v>140</v>
      </c>
      <c r="C543" s="29" t="s">
        <v>336</v>
      </c>
      <c r="D543" s="29">
        <v>18</v>
      </c>
      <c r="E543" s="29">
        <v>189</v>
      </c>
      <c r="F543" s="29">
        <v>1891</v>
      </c>
      <c r="G543" s="29" t="s">
        <v>637</v>
      </c>
    </row>
    <row r="544" spans="2:7">
      <c r="B544" s="34" t="s">
        <v>140</v>
      </c>
      <c r="C544" s="29" t="s">
        <v>336</v>
      </c>
      <c r="D544" s="29">
        <v>18</v>
      </c>
      <c r="E544" s="29">
        <v>189</v>
      </c>
      <c r="F544" s="29">
        <v>1892</v>
      </c>
      <c r="G544" s="29" t="s">
        <v>638</v>
      </c>
    </row>
    <row r="545" spans="2:7">
      <c r="B545" s="34" t="s">
        <v>140</v>
      </c>
      <c r="C545" s="29" t="s">
        <v>336</v>
      </c>
      <c r="D545" s="29">
        <v>18</v>
      </c>
      <c r="E545" s="29">
        <v>189</v>
      </c>
      <c r="F545" s="29">
        <v>1897</v>
      </c>
      <c r="G545" s="29" t="s">
        <v>639</v>
      </c>
    </row>
    <row r="546" spans="2:7">
      <c r="B546" s="34" t="s">
        <v>140</v>
      </c>
      <c r="C546" s="29" t="s">
        <v>336</v>
      </c>
      <c r="D546" s="29">
        <v>18</v>
      </c>
      <c r="E546" s="29">
        <v>189</v>
      </c>
      <c r="F546" s="29">
        <v>1898</v>
      </c>
      <c r="G546" s="29" t="s">
        <v>640</v>
      </c>
    </row>
    <row r="547" spans="2:7">
      <c r="B547" s="34" t="s">
        <v>140</v>
      </c>
      <c r="C547" s="29" t="s">
        <v>336</v>
      </c>
      <c r="D547" s="29">
        <v>19</v>
      </c>
      <c r="E547" s="29">
        <v>0</v>
      </c>
      <c r="F547" s="29">
        <v>0</v>
      </c>
      <c r="G547" s="29" t="s">
        <v>641</v>
      </c>
    </row>
    <row r="548" spans="2:7">
      <c r="B548" s="34" t="s">
        <v>140</v>
      </c>
      <c r="C548" s="29" t="s">
        <v>336</v>
      </c>
      <c r="D548" s="29">
        <v>19</v>
      </c>
      <c r="E548" s="29">
        <v>190</v>
      </c>
      <c r="F548" s="29">
        <v>0</v>
      </c>
      <c r="G548" s="29" t="s">
        <v>642</v>
      </c>
    </row>
    <row r="549" spans="2:7">
      <c r="B549" s="34" t="s">
        <v>140</v>
      </c>
      <c r="C549" s="29" t="s">
        <v>336</v>
      </c>
      <c r="D549" s="29">
        <v>19</v>
      </c>
      <c r="E549" s="29">
        <v>190</v>
      </c>
      <c r="F549" s="29">
        <v>1900</v>
      </c>
      <c r="G549" s="29" t="s">
        <v>163</v>
      </c>
    </row>
    <row r="550" spans="2:7">
      <c r="B550" s="34" t="s">
        <v>140</v>
      </c>
      <c r="C550" s="29" t="s">
        <v>336</v>
      </c>
      <c r="D550" s="29">
        <v>19</v>
      </c>
      <c r="E550" s="29">
        <v>190</v>
      </c>
      <c r="F550" s="29">
        <v>1909</v>
      </c>
      <c r="G550" s="29" t="s">
        <v>164</v>
      </c>
    </row>
    <row r="551" spans="2:7">
      <c r="B551" s="34" t="s">
        <v>140</v>
      </c>
      <c r="C551" s="29" t="s">
        <v>336</v>
      </c>
      <c r="D551" s="29">
        <v>19</v>
      </c>
      <c r="E551" s="29">
        <v>191</v>
      </c>
      <c r="F551" s="29">
        <v>0</v>
      </c>
      <c r="G551" s="29" t="s">
        <v>643</v>
      </c>
    </row>
    <row r="552" spans="2:7">
      <c r="B552" s="34" t="s">
        <v>140</v>
      </c>
      <c r="C552" s="29" t="s">
        <v>336</v>
      </c>
      <c r="D552" s="29">
        <v>19</v>
      </c>
      <c r="E552" s="29">
        <v>191</v>
      </c>
      <c r="F552" s="29">
        <v>1911</v>
      </c>
      <c r="G552" s="29" t="s">
        <v>644</v>
      </c>
    </row>
    <row r="553" spans="2:7">
      <c r="B553" s="34" t="s">
        <v>140</v>
      </c>
      <c r="C553" s="29" t="s">
        <v>336</v>
      </c>
      <c r="D553" s="29">
        <v>19</v>
      </c>
      <c r="E553" s="29">
        <v>191</v>
      </c>
      <c r="F553" s="29">
        <v>1919</v>
      </c>
      <c r="G553" s="29" t="s">
        <v>645</v>
      </c>
    </row>
    <row r="554" spans="2:7">
      <c r="B554" s="34" t="s">
        <v>140</v>
      </c>
      <c r="C554" s="29" t="s">
        <v>336</v>
      </c>
      <c r="D554" s="29">
        <v>19</v>
      </c>
      <c r="E554" s="29">
        <v>192</v>
      </c>
      <c r="F554" s="29">
        <v>0</v>
      </c>
      <c r="G554" s="29" t="s">
        <v>646</v>
      </c>
    </row>
    <row r="555" spans="2:7">
      <c r="B555" s="34" t="s">
        <v>140</v>
      </c>
      <c r="C555" s="29" t="s">
        <v>336</v>
      </c>
      <c r="D555" s="29">
        <v>19</v>
      </c>
      <c r="E555" s="29">
        <v>192</v>
      </c>
      <c r="F555" s="29">
        <v>1921</v>
      </c>
      <c r="G555" s="29" t="s">
        <v>647</v>
      </c>
    </row>
    <row r="556" spans="2:7">
      <c r="B556" s="34" t="s">
        <v>140</v>
      </c>
      <c r="C556" s="29" t="s">
        <v>336</v>
      </c>
      <c r="D556" s="29">
        <v>19</v>
      </c>
      <c r="E556" s="29">
        <v>192</v>
      </c>
      <c r="F556" s="29">
        <v>1922</v>
      </c>
      <c r="G556" s="29" t="s">
        <v>648</v>
      </c>
    </row>
    <row r="557" spans="2:7">
      <c r="B557" s="34" t="s">
        <v>140</v>
      </c>
      <c r="C557" s="29" t="s">
        <v>336</v>
      </c>
      <c r="D557" s="29">
        <v>19</v>
      </c>
      <c r="E557" s="29">
        <v>193</v>
      </c>
      <c r="F557" s="29">
        <v>0</v>
      </c>
      <c r="G557" s="29" t="s">
        <v>649</v>
      </c>
    </row>
    <row r="558" spans="2:7">
      <c r="B558" s="34" t="s">
        <v>140</v>
      </c>
      <c r="C558" s="29" t="s">
        <v>336</v>
      </c>
      <c r="D558" s="29">
        <v>19</v>
      </c>
      <c r="E558" s="29">
        <v>193</v>
      </c>
      <c r="F558" s="29">
        <v>1931</v>
      </c>
      <c r="G558" s="29" t="s">
        <v>650</v>
      </c>
    </row>
    <row r="559" spans="2:7">
      <c r="B559" s="34" t="s">
        <v>140</v>
      </c>
      <c r="C559" s="29" t="s">
        <v>336</v>
      </c>
      <c r="D559" s="29">
        <v>19</v>
      </c>
      <c r="E559" s="29">
        <v>193</v>
      </c>
      <c r="F559" s="29">
        <v>1932</v>
      </c>
      <c r="G559" s="29" t="s">
        <v>651</v>
      </c>
    </row>
    <row r="560" spans="2:7">
      <c r="B560" s="34" t="s">
        <v>140</v>
      </c>
      <c r="C560" s="29" t="s">
        <v>336</v>
      </c>
      <c r="D560" s="29">
        <v>19</v>
      </c>
      <c r="E560" s="29">
        <v>193</v>
      </c>
      <c r="F560" s="29">
        <v>1933</v>
      </c>
      <c r="G560" s="29" t="s">
        <v>652</v>
      </c>
    </row>
    <row r="561" spans="2:7">
      <c r="B561" s="34" t="s">
        <v>140</v>
      </c>
      <c r="C561" s="29" t="s">
        <v>336</v>
      </c>
      <c r="D561" s="29">
        <v>19</v>
      </c>
      <c r="E561" s="29">
        <v>199</v>
      </c>
      <c r="F561" s="29">
        <v>0</v>
      </c>
      <c r="G561" s="29" t="s">
        <v>653</v>
      </c>
    </row>
    <row r="562" spans="2:7">
      <c r="B562" s="34" t="s">
        <v>140</v>
      </c>
      <c r="C562" s="29" t="s">
        <v>336</v>
      </c>
      <c r="D562" s="29">
        <v>19</v>
      </c>
      <c r="E562" s="29">
        <v>199</v>
      </c>
      <c r="F562" s="29">
        <v>1991</v>
      </c>
      <c r="G562" s="29" t="s">
        <v>654</v>
      </c>
    </row>
    <row r="563" spans="2:7">
      <c r="B563" s="34" t="s">
        <v>140</v>
      </c>
      <c r="C563" s="29" t="s">
        <v>336</v>
      </c>
      <c r="D563" s="29">
        <v>19</v>
      </c>
      <c r="E563" s="29">
        <v>199</v>
      </c>
      <c r="F563" s="29">
        <v>1992</v>
      </c>
      <c r="G563" s="29" t="s">
        <v>655</v>
      </c>
    </row>
    <row r="564" spans="2:7">
      <c r="B564" s="34" t="s">
        <v>140</v>
      </c>
      <c r="C564" s="29" t="s">
        <v>336</v>
      </c>
      <c r="D564" s="29">
        <v>19</v>
      </c>
      <c r="E564" s="29">
        <v>199</v>
      </c>
      <c r="F564" s="29">
        <v>1993</v>
      </c>
      <c r="G564" s="29" t="s">
        <v>656</v>
      </c>
    </row>
    <row r="565" spans="2:7">
      <c r="B565" s="34" t="s">
        <v>140</v>
      </c>
      <c r="C565" s="29" t="s">
        <v>336</v>
      </c>
      <c r="D565" s="29">
        <v>19</v>
      </c>
      <c r="E565" s="29">
        <v>199</v>
      </c>
      <c r="F565" s="29">
        <v>1994</v>
      </c>
      <c r="G565" s="29" t="s">
        <v>657</v>
      </c>
    </row>
    <row r="566" spans="2:7">
      <c r="B566" s="34" t="s">
        <v>140</v>
      </c>
      <c r="C566" s="29" t="s">
        <v>336</v>
      </c>
      <c r="D566" s="29">
        <v>19</v>
      </c>
      <c r="E566" s="29">
        <v>199</v>
      </c>
      <c r="F566" s="29">
        <v>1995</v>
      </c>
      <c r="G566" s="29" t="s">
        <v>658</v>
      </c>
    </row>
    <row r="567" spans="2:7">
      <c r="B567" s="34" t="s">
        <v>140</v>
      </c>
      <c r="C567" s="29" t="s">
        <v>336</v>
      </c>
      <c r="D567" s="29">
        <v>19</v>
      </c>
      <c r="E567" s="29">
        <v>199</v>
      </c>
      <c r="F567" s="29">
        <v>1999</v>
      </c>
      <c r="G567" s="29" t="s">
        <v>659</v>
      </c>
    </row>
    <row r="568" spans="2:7">
      <c r="B568" s="34" t="s">
        <v>140</v>
      </c>
      <c r="C568" s="29" t="s">
        <v>336</v>
      </c>
      <c r="D568" s="29">
        <v>20</v>
      </c>
      <c r="E568" s="29">
        <v>0</v>
      </c>
      <c r="F568" s="29">
        <v>0</v>
      </c>
      <c r="G568" s="29" t="s">
        <v>660</v>
      </c>
    </row>
    <row r="569" spans="2:7">
      <c r="B569" s="34" t="s">
        <v>140</v>
      </c>
      <c r="C569" s="29" t="s">
        <v>336</v>
      </c>
      <c r="D569" s="29">
        <v>20</v>
      </c>
      <c r="E569" s="29">
        <v>200</v>
      </c>
      <c r="F569" s="29">
        <v>0</v>
      </c>
      <c r="G569" s="29" t="s">
        <v>661</v>
      </c>
    </row>
    <row r="570" spans="2:7">
      <c r="B570" s="34" t="s">
        <v>140</v>
      </c>
      <c r="C570" s="29" t="s">
        <v>336</v>
      </c>
      <c r="D570" s="29">
        <v>20</v>
      </c>
      <c r="E570" s="29">
        <v>200</v>
      </c>
      <c r="F570" s="29">
        <v>2000</v>
      </c>
      <c r="G570" s="29" t="s">
        <v>163</v>
      </c>
    </row>
    <row r="571" spans="2:7">
      <c r="B571" s="34" t="s">
        <v>140</v>
      </c>
      <c r="C571" s="29" t="s">
        <v>336</v>
      </c>
      <c r="D571" s="29">
        <v>20</v>
      </c>
      <c r="E571" s="29">
        <v>200</v>
      </c>
      <c r="F571" s="29">
        <v>2009</v>
      </c>
      <c r="G571" s="29" t="s">
        <v>164</v>
      </c>
    </row>
    <row r="572" spans="2:7">
      <c r="B572" s="34" t="s">
        <v>140</v>
      </c>
      <c r="C572" s="29" t="s">
        <v>336</v>
      </c>
      <c r="D572" s="29">
        <v>20</v>
      </c>
      <c r="E572" s="29">
        <v>201</v>
      </c>
      <c r="F572" s="29">
        <v>0</v>
      </c>
      <c r="G572" s="29" t="s">
        <v>662</v>
      </c>
    </row>
    <row r="573" spans="2:7">
      <c r="B573" s="34" t="s">
        <v>140</v>
      </c>
      <c r="C573" s="29" t="s">
        <v>336</v>
      </c>
      <c r="D573" s="29">
        <v>20</v>
      </c>
      <c r="E573" s="29">
        <v>201</v>
      </c>
      <c r="F573" s="29">
        <v>2011</v>
      </c>
      <c r="G573" s="29" t="s">
        <v>662</v>
      </c>
    </row>
    <row r="574" spans="2:7">
      <c r="B574" s="34" t="s">
        <v>140</v>
      </c>
      <c r="C574" s="29" t="s">
        <v>336</v>
      </c>
      <c r="D574" s="29">
        <v>20</v>
      </c>
      <c r="E574" s="29">
        <v>202</v>
      </c>
      <c r="F574" s="29">
        <v>0</v>
      </c>
      <c r="G574" s="29" t="s">
        <v>663</v>
      </c>
    </row>
    <row r="575" spans="2:7">
      <c r="B575" s="34" t="s">
        <v>140</v>
      </c>
      <c r="C575" s="29" t="s">
        <v>336</v>
      </c>
      <c r="D575" s="29">
        <v>20</v>
      </c>
      <c r="E575" s="29">
        <v>202</v>
      </c>
      <c r="F575" s="29">
        <v>2021</v>
      </c>
      <c r="G575" s="29" t="s">
        <v>663</v>
      </c>
    </row>
    <row r="576" spans="2:7">
      <c r="B576" s="34" t="s">
        <v>140</v>
      </c>
      <c r="C576" s="29" t="s">
        <v>336</v>
      </c>
      <c r="D576" s="29">
        <v>20</v>
      </c>
      <c r="E576" s="29">
        <v>203</v>
      </c>
      <c r="F576" s="29">
        <v>0</v>
      </c>
      <c r="G576" s="29" t="s">
        <v>664</v>
      </c>
    </row>
    <row r="577" spans="2:7">
      <c r="B577" s="34" t="s">
        <v>140</v>
      </c>
      <c r="C577" s="29" t="s">
        <v>336</v>
      </c>
      <c r="D577" s="29">
        <v>20</v>
      </c>
      <c r="E577" s="29">
        <v>203</v>
      </c>
      <c r="F577" s="29">
        <v>2031</v>
      </c>
      <c r="G577" s="29" t="s">
        <v>664</v>
      </c>
    </row>
    <row r="578" spans="2:7">
      <c r="B578" s="34" t="s">
        <v>140</v>
      </c>
      <c r="C578" s="29" t="s">
        <v>336</v>
      </c>
      <c r="D578" s="29">
        <v>20</v>
      </c>
      <c r="E578" s="29">
        <v>204</v>
      </c>
      <c r="F578" s="29">
        <v>0</v>
      </c>
      <c r="G578" s="29" t="s">
        <v>665</v>
      </c>
    </row>
    <row r="579" spans="2:7">
      <c r="B579" s="34" t="s">
        <v>140</v>
      </c>
      <c r="C579" s="29" t="s">
        <v>336</v>
      </c>
      <c r="D579" s="29">
        <v>20</v>
      </c>
      <c r="E579" s="29">
        <v>204</v>
      </c>
      <c r="F579" s="29">
        <v>2041</v>
      </c>
      <c r="G579" s="29" t="s">
        <v>665</v>
      </c>
    </row>
    <row r="580" spans="2:7">
      <c r="B580" s="34" t="s">
        <v>140</v>
      </c>
      <c r="C580" s="29" t="s">
        <v>336</v>
      </c>
      <c r="D580" s="29">
        <v>20</v>
      </c>
      <c r="E580" s="29">
        <v>205</v>
      </c>
      <c r="F580" s="29">
        <v>0</v>
      </c>
      <c r="G580" s="29" t="s">
        <v>666</v>
      </c>
    </row>
    <row r="581" spans="2:7">
      <c r="B581" s="34" t="s">
        <v>140</v>
      </c>
      <c r="C581" s="29" t="s">
        <v>336</v>
      </c>
      <c r="D581" s="29">
        <v>20</v>
      </c>
      <c r="E581" s="29">
        <v>205</v>
      </c>
      <c r="F581" s="29">
        <v>2051</v>
      </c>
      <c r="G581" s="29" t="s">
        <v>666</v>
      </c>
    </row>
    <row r="582" spans="2:7">
      <c r="B582" s="34" t="s">
        <v>140</v>
      </c>
      <c r="C582" s="29" t="s">
        <v>336</v>
      </c>
      <c r="D582" s="29">
        <v>20</v>
      </c>
      <c r="E582" s="29">
        <v>206</v>
      </c>
      <c r="F582" s="29">
        <v>0</v>
      </c>
      <c r="G582" s="29" t="s">
        <v>667</v>
      </c>
    </row>
    <row r="583" spans="2:7">
      <c r="B583" s="34" t="s">
        <v>140</v>
      </c>
      <c r="C583" s="29" t="s">
        <v>336</v>
      </c>
      <c r="D583" s="29">
        <v>20</v>
      </c>
      <c r="E583" s="29">
        <v>206</v>
      </c>
      <c r="F583" s="29">
        <v>2061</v>
      </c>
      <c r="G583" s="29" t="s">
        <v>667</v>
      </c>
    </row>
    <row r="584" spans="2:7">
      <c r="B584" s="34" t="s">
        <v>140</v>
      </c>
      <c r="C584" s="29" t="s">
        <v>336</v>
      </c>
      <c r="D584" s="29">
        <v>20</v>
      </c>
      <c r="E584" s="29">
        <v>207</v>
      </c>
      <c r="F584" s="29">
        <v>0</v>
      </c>
      <c r="G584" s="29" t="s">
        <v>668</v>
      </c>
    </row>
    <row r="585" spans="2:7">
      <c r="B585" s="34" t="s">
        <v>140</v>
      </c>
      <c r="C585" s="29" t="s">
        <v>336</v>
      </c>
      <c r="D585" s="29">
        <v>20</v>
      </c>
      <c r="E585" s="29">
        <v>207</v>
      </c>
      <c r="F585" s="29">
        <v>2071</v>
      </c>
      <c r="G585" s="29" t="s">
        <v>669</v>
      </c>
    </row>
    <row r="586" spans="2:7">
      <c r="B586" s="34" t="s">
        <v>140</v>
      </c>
      <c r="C586" s="29" t="s">
        <v>336</v>
      </c>
      <c r="D586" s="29">
        <v>20</v>
      </c>
      <c r="E586" s="29">
        <v>207</v>
      </c>
      <c r="F586" s="29">
        <v>2072</v>
      </c>
      <c r="G586" s="29" t="s">
        <v>670</v>
      </c>
    </row>
    <row r="587" spans="2:7">
      <c r="B587" s="34" t="s">
        <v>140</v>
      </c>
      <c r="C587" s="29" t="s">
        <v>336</v>
      </c>
      <c r="D587" s="29">
        <v>20</v>
      </c>
      <c r="E587" s="29">
        <v>208</v>
      </c>
      <c r="F587" s="29">
        <v>0</v>
      </c>
      <c r="G587" s="29" t="s">
        <v>671</v>
      </c>
    </row>
    <row r="588" spans="2:7">
      <c r="B588" s="34" t="s">
        <v>140</v>
      </c>
      <c r="C588" s="29" t="s">
        <v>336</v>
      </c>
      <c r="D588" s="29">
        <v>20</v>
      </c>
      <c r="E588" s="29">
        <v>208</v>
      </c>
      <c r="F588" s="29">
        <v>2081</v>
      </c>
      <c r="G588" s="29" t="s">
        <v>671</v>
      </c>
    </row>
    <row r="589" spans="2:7">
      <c r="B589" s="34" t="s">
        <v>140</v>
      </c>
      <c r="C589" s="29" t="s">
        <v>336</v>
      </c>
      <c r="D589" s="29">
        <v>20</v>
      </c>
      <c r="E589" s="29">
        <v>209</v>
      </c>
      <c r="F589" s="29">
        <v>0</v>
      </c>
      <c r="G589" s="29" t="s">
        <v>672</v>
      </c>
    </row>
    <row r="590" spans="2:7">
      <c r="B590" s="34" t="s">
        <v>140</v>
      </c>
      <c r="C590" s="29" t="s">
        <v>336</v>
      </c>
      <c r="D590" s="29">
        <v>20</v>
      </c>
      <c r="E590" s="29">
        <v>209</v>
      </c>
      <c r="F590" s="29">
        <v>2099</v>
      </c>
      <c r="G590" s="29" t="s">
        <v>672</v>
      </c>
    </row>
    <row r="591" spans="2:7">
      <c r="B591" s="34" t="s">
        <v>140</v>
      </c>
      <c r="C591" s="29" t="s">
        <v>336</v>
      </c>
      <c r="D591" s="29">
        <v>21</v>
      </c>
      <c r="E591" s="29">
        <v>0</v>
      </c>
      <c r="F591" s="29">
        <v>0</v>
      </c>
      <c r="G591" s="29" t="s">
        <v>673</v>
      </c>
    </row>
    <row r="592" spans="2:7">
      <c r="B592" s="34" t="s">
        <v>140</v>
      </c>
      <c r="C592" s="29" t="s">
        <v>336</v>
      </c>
      <c r="D592" s="29">
        <v>21</v>
      </c>
      <c r="E592" s="29">
        <v>210</v>
      </c>
      <c r="F592" s="29">
        <v>0</v>
      </c>
      <c r="G592" s="29" t="s">
        <v>674</v>
      </c>
    </row>
    <row r="593" spans="2:7">
      <c r="B593" s="34" t="s">
        <v>140</v>
      </c>
      <c r="C593" s="29" t="s">
        <v>336</v>
      </c>
      <c r="D593" s="29">
        <v>21</v>
      </c>
      <c r="E593" s="29">
        <v>210</v>
      </c>
      <c r="F593" s="29">
        <v>2100</v>
      </c>
      <c r="G593" s="29" t="s">
        <v>163</v>
      </c>
    </row>
    <row r="594" spans="2:7">
      <c r="B594" s="34" t="s">
        <v>140</v>
      </c>
      <c r="C594" s="29" t="s">
        <v>336</v>
      </c>
      <c r="D594" s="29">
        <v>21</v>
      </c>
      <c r="E594" s="29">
        <v>210</v>
      </c>
      <c r="F594" s="29">
        <v>2109</v>
      </c>
      <c r="G594" s="29" t="s">
        <v>164</v>
      </c>
    </row>
    <row r="595" spans="2:7">
      <c r="B595" s="34" t="s">
        <v>140</v>
      </c>
      <c r="C595" s="29" t="s">
        <v>336</v>
      </c>
      <c r="D595" s="29">
        <v>21</v>
      </c>
      <c r="E595" s="29">
        <v>211</v>
      </c>
      <c r="F595" s="29">
        <v>0</v>
      </c>
      <c r="G595" s="29" t="s">
        <v>675</v>
      </c>
    </row>
    <row r="596" spans="2:7">
      <c r="B596" s="34" t="s">
        <v>140</v>
      </c>
      <c r="C596" s="29" t="s">
        <v>336</v>
      </c>
      <c r="D596" s="29">
        <v>21</v>
      </c>
      <c r="E596" s="29">
        <v>211</v>
      </c>
      <c r="F596" s="29">
        <v>2111</v>
      </c>
      <c r="G596" s="29" t="s">
        <v>676</v>
      </c>
    </row>
    <row r="597" spans="2:7">
      <c r="B597" s="34" t="s">
        <v>140</v>
      </c>
      <c r="C597" s="29" t="s">
        <v>336</v>
      </c>
      <c r="D597" s="29">
        <v>21</v>
      </c>
      <c r="E597" s="29">
        <v>211</v>
      </c>
      <c r="F597" s="29">
        <v>2112</v>
      </c>
      <c r="G597" s="29" t="s">
        <v>677</v>
      </c>
    </row>
    <row r="598" spans="2:7">
      <c r="B598" s="34" t="s">
        <v>140</v>
      </c>
      <c r="C598" s="29" t="s">
        <v>336</v>
      </c>
      <c r="D598" s="29">
        <v>21</v>
      </c>
      <c r="E598" s="29">
        <v>211</v>
      </c>
      <c r="F598" s="29">
        <v>2113</v>
      </c>
      <c r="G598" s="29" t="s">
        <v>678</v>
      </c>
    </row>
    <row r="599" spans="2:7">
      <c r="B599" s="34" t="s">
        <v>140</v>
      </c>
      <c r="C599" s="29" t="s">
        <v>336</v>
      </c>
      <c r="D599" s="29">
        <v>21</v>
      </c>
      <c r="E599" s="29">
        <v>211</v>
      </c>
      <c r="F599" s="29">
        <v>2114</v>
      </c>
      <c r="G599" s="29" t="s">
        <v>679</v>
      </c>
    </row>
    <row r="600" spans="2:7">
      <c r="B600" s="34" t="s">
        <v>140</v>
      </c>
      <c r="C600" s="29" t="s">
        <v>336</v>
      </c>
      <c r="D600" s="29">
        <v>21</v>
      </c>
      <c r="E600" s="29">
        <v>211</v>
      </c>
      <c r="F600" s="29">
        <v>2115</v>
      </c>
      <c r="G600" s="29" t="s">
        <v>680</v>
      </c>
    </row>
    <row r="601" spans="2:7">
      <c r="B601" s="34" t="s">
        <v>140</v>
      </c>
      <c r="C601" s="29" t="s">
        <v>336</v>
      </c>
      <c r="D601" s="29">
        <v>21</v>
      </c>
      <c r="E601" s="29">
        <v>211</v>
      </c>
      <c r="F601" s="29">
        <v>2116</v>
      </c>
      <c r="G601" s="29" t="s">
        <v>681</v>
      </c>
    </row>
    <row r="602" spans="2:7">
      <c r="B602" s="34" t="s">
        <v>140</v>
      </c>
      <c r="C602" s="29" t="s">
        <v>336</v>
      </c>
      <c r="D602" s="29">
        <v>21</v>
      </c>
      <c r="E602" s="29">
        <v>211</v>
      </c>
      <c r="F602" s="29">
        <v>2117</v>
      </c>
      <c r="G602" s="29" t="s">
        <v>682</v>
      </c>
    </row>
    <row r="603" spans="2:7">
      <c r="B603" s="34" t="s">
        <v>140</v>
      </c>
      <c r="C603" s="29" t="s">
        <v>336</v>
      </c>
      <c r="D603" s="29">
        <v>21</v>
      </c>
      <c r="E603" s="29">
        <v>211</v>
      </c>
      <c r="F603" s="29">
        <v>2119</v>
      </c>
      <c r="G603" s="29" t="s">
        <v>683</v>
      </c>
    </row>
    <row r="604" spans="2:7">
      <c r="B604" s="34" t="s">
        <v>140</v>
      </c>
      <c r="C604" s="29" t="s">
        <v>336</v>
      </c>
      <c r="D604" s="29">
        <v>21</v>
      </c>
      <c r="E604" s="29">
        <v>212</v>
      </c>
      <c r="F604" s="29">
        <v>0</v>
      </c>
      <c r="G604" s="29" t="s">
        <v>684</v>
      </c>
    </row>
    <row r="605" spans="2:7">
      <c r="B605" s="34" t="s">
        <v>140</v>
      </c>
      <c r="C605" s="29" t="s">
        <v>336</v>
      </c>
      <c r="D605" s="29">
        <v>21</v>
      </c>
      <c r="E605" s="29">
        <v>212</v>
      </c>
      <c r="F605" s="29">
        <v>2121</v>
      </c>
      <c r="G605" s="29" t="s">
        <v>685</v>
      </c>
    </row>
    <row r="606" spans="2:7">
      <c r="B606" s="34" t="s">
        <v>140</v>
      </c>
      <c r="C606" s="29" t="s">
        <v>336</v>
      </c>
      <c r="D606" s="29">
        <v>21</v>
      </c>
      <c r="E606" s="29">
        <v>212</v>
      </c>
      <c r="F606" s="29">
        <v>2122</v>
      </c>
      <c r="G606" s="29" t="s">
        <v>686</v>
      </c>
    </row>
    <row r="607" spans="2:7">
      <c r="B607" s="34" t="s">
        <v>140</v>
      </c>
      <c r="C607" s="29" t="s">
        <v>336</v>
      </c>
      <c r="D607" s="29">
        <v>21</v>
      </c>
      <c r="E607" s="29">
        <v>212</v>
      </c>
      <c r="F607" s="29">
        <v>2123</v>
      </c>
      <c r="G607" s="29" t="s">
        <v>687</v>
      </c>
    </row>
    <row r="608" spans="2:7">
      <c r="B608" s="34" t="s">
        <v>140</v>
      </c>
      <c r="C608" s="29" t="s">
        <v>336</v>
      </c>
      <c r="D608" s="29">
        <v>21</v>
      </c>
      <c r="E608" s="29">
        <v>212</v>
      </c>
      <c r="F608" s="29">
        <v>2129</v>
      </c>
      <c r="G608" s="29" t="s">
        <v>688</v>
      </c>
    </row>
    <row r="609" spans="2:7">
      <c r="B609" s="34" t="s">
        <v>140</v>
      </c>
      <c r="C609" s="29" t="s">
        <v>336</v>
      </c>
      <c r="D609" s="29">
        <v>21</v>
      </c>
      <c r="E609" s="29">
        <v>213</v>
      </c>
      <c r="F609" s="29">
        <v>0</v>
      </c>
      <c r="G609" s="29" t="s">
        <v>689</v>
      </c>
    </row>
    <row r="610" spans="2:7">
      <c r="B610" s="34" t="s">
        <v>140</v>
      </c>
      <c r="C610" s="29" t="s">
        <v>336</v>
      </c>
      <c r="D610" s="29">
        <v>21</v>
      </c>
      <c r="E610" s="29">
        <v>213</v>
      </c>
      <c r="F610" s="29">
        <v>2131</v>
      </c>
      <c r="G610" s="29" t="s">
        <v>690</v>
      </c>
    </row>
    <row r="611" spans="2:7">
      <c r="B611" s="34" t="s">
        <v>140</v>
      </c>
      <c r="C611" s="29" t="s">
        <v>336</v>
      </c>
      <c r="D611" s="29">
        <v>21</v>
      </c>
      <c r="E611" s="29">
        <v>213</v>
      </c>
      <c r="F611" s="29">
        <v>2132</v>
      </c>
      <c r="G611" s="29" t="s">
        <v>691</v>
      </c>
    </row>
    <row r="612" spans="2:7">
      <c r="B612" s="34" t="s">
        <v>140</v>
      </c>
      <c r="C612" s="29" t="s">
        <v>336</v>
      </c>
      <c r="D612" s="29">
        <v>21</v>
      </c>
      <c r="E612" s="29">
        <v>213</v>
      </c>
      <c r="F612" s="29">
        <v>2139</v>
      </c>
      <c r="G612" s="29" t="s">
        <v>692</v>
      </c>
    </row>
    <row r="613" spans="2:7">
      <c r="B613" s="34" t="s">
        <v>140</v>
      </c>
      <c r="C613" s="29" t="s">
        <v>336</v>
      </c>
      <c r="D613" s="29">
        <v>21</v>
      </c>
      <c r="E613" s="29">
        <v>214</v>
      </c>
      <c r="F613" s="29">
        <v>0</v>
      </c>
      <c r="G613" s="29" t="s">
        <v>693</v>
      </c>
    </row>
    <row r="614" spans="2:7">
      <c r="B614" s="34" t="s">
        <v>140</v>
      </c>
      <c r="C614" s="29" t="s">
        <v>336</v>
      </c>
      <c r="D614" s="29">
        <v>21</v>
      </c>
      <c r="E614" s="29">
        <v>214</v>
      </c>
      <c r="F614" s="29">
        <v>2141</v>
      </c>
      <c r="G614" s="29" t="s">
        <v>694</v>
      </c>
    </row>
    <row r="615" spans="2:7">
      <c r="B615" s="34" t="s">
        <v>140</v>
      </c>
      <c r="C615" s="29" t="s">
        <v>336</v>
      </c>
      <c r="D615" s="29">
        <v>21</v>
      </c>
      <c r="E615" s="29">
        <v>214</v>
      </c>
      <c r="F615" s="29">
        <v>2142</v>
      </c>
      <c r="G615" s="29" t="s">
        <v>695</v>
      </c>
    </row>
    <row r="616" spans="2:7">
      <c r="B616" s="34" t="s">
        <v>140</v>
      </c>
      <c r="C616" s="29" t="s">
        <v>336</v>
      </c>
      <c r="D616" s="29">
        <v>21</v>
      </c>
      <c r="E616" s="29">
        <v>214</v>
      </c>
      <c r="F616" s="29">
        <v>2143</v>
      </c>
      <c r="G616" s="29" t="s">
        <v>696</v>
      </c>
    </row>
    <row r="617" spans="2:7">
      <c r="B617" s="34" t="s">
        <v>140</v>
      </c>
      <c r="C617" s="29" t="s">
        <v>336</v>
      </c>
      <c r="D617" s="29">
        <v>21</v>
      </c>
      <c r="E617" s="29">
        <v>214</v>
      </c>
      <c r="F617" s="29">
        <v>2144</v>
      </c>
      <c r="G617" s="29" t="s">
        <v>697</v>
      </c>
    </row>
    <row r="618" spans="2:7">
      <c r="B618" s="34" t="s">
        <v>140</v>
      </c>
      <c r="C618" s="29" t="s">
        <v>336</v>
      </c>
      <c r="D618" s="29">
        <v>21</v>
      </c>
      <c r="E618" s="29">
        <v>214</v>
      </c>
      <c r="F618" s="29">
        <v>2145</v>
      </c>
      <c r="G618" s="29" t="s">
        <v>698</v>
      </c>
    </row>
    <row r="619" spans="2:7">
      <c r="B619" s="34" t="s">
        <v>140</v>
      </c>
      <c r="C619" s="29" t="s">
        <v>336</v>
      </c>
      <c r="D619" s="29">
        <v>21</v>
      </c>
      <c r="E619" s="29">
        <v>214</v>
      </c>
      <c r="F619" s="29">
        <v>2146</v>
      </c>
      <c r="G619" s="29" t="s">
        <v>699</v>
      </c>
    </row>
    <row r="620" spans="2:7">
      <c r="B620" s="34" t="s">
        <v>140</v>
      </c>
      <c r="C620" s="29" t="s">
        <v>336</v>
      </c>
      <c r="D620" s="29">
        <v>21</v>
      </c>
      <c r="E620" s="29">
        <v>214</v>
      </c>
      <c r="F620" s="29">
        <v>2147</v>
      </c>
      <c r="G620" s="29" t="s">
        <v>700</v>
      </c>
    </row>
    <row r="621" spans="2:7">
      <c r="B621" s="34" t="s">
        <v>140</v>
      </c>
      <c r="C621" s="29" t="s">
        <v>336</v>
      </c>
      <c r="D621" s="29">
        <v>21</v>
      </c>
      <c r="E621" s="29">
        <v>214</v>
      </c>
      <c r="F621" s="29">
        <v>2148</v>
      </c>
      <c r="G621" s="29" t="s">
        <v>701</v>
      </c>
    </row>
    <row r="622" spans="2:7">
      <c r="B622" s="34" t="s">
        <v>140</v>
      </c>
      <c r="C622" s="29" t="s">
        <v>336</v>
      </c>
      <c r="D622" s="29">
        <v>21</v>
      </c>
      <c r="E622" s="29">
        <v>214</v>
      </c>
      <c r="F622" s="29">
        <v>2149</v>
      </c>
      <c r="G622" s="29" t="s">
        <v>702</v>
      </c>
    </row>
    <row r="623" spans="2:7">
      <c r="B623" s="34" t="s">
        <v>140</v>
      </c>
      <c r="C623" s="29" t="s">
        <v>336</v>
      </c>
      <c r="D623" s="29">
        <v>21</v>
      </c>
      <c r="E623" s="29">
        <v>215</v>
      </c>
      <c r="F623" s="29">
        <v>0</v>
      </c>
      <c r="G623" s="29" t="s">
        <v>703</v>
      </c>
    </row>
    <row r="624" spans="2:7">
      <c r="B624" s="34" t="s">
        <v>140</v>
      </c>
      <c r="C624" s="29" t="s">
        <v>336</v>
      </c>
      <c r="D624" s="29">
        <v>21</v>
      </c>
      <c r="E624" s="29">
        <v>215</v>
      </c>
      <c r="F624" s="29">
        <v>2151</v>
      </c>
      <c r="G624" s="29" t="s">
        <v>704</v>
      </c>
    </row>
    <row r="625" spans="2:7">
      <c r="B625" s="34" t="s">
        <v>140</v>
      </c>
      <c r="C625" s="29" t="s">
        <v>336</v>
      </c>
      <c r="D625" s="29">
        <v>21</v>
      </c>
      <c r="E625" s="29">
        <v>215</v>
      </c>
      <c r="F625" s="29">
        <v>2152</v>
      </c>
      <c r="G625" s="29" t="s">
        <v>705</v>
      </c>
    </row>
    <row r="626" spans="2:7">
      <c r="B626" s="34" t="s">
        <v>140</v>
      </c>
      <c r="C626" s="29" t="s">
        <v>336</v>
      </c>
      <c r="D626" s="29">
        <v>21</v>
      </c>
      <c r="E626" s="29">
        <v>215</v>
      </c>
      <c r="F626" s="29">
        <v>2159</v>
      </c>
      <c r="G626" s="29" t="s">
        <v>706</v>
      </c>
    </row>
    <row r="627" spans="2:7">
      <c r="B627" s="34" t="s">
        <v>140</v>
      </c>
      <c r="C627" s="29" t="s">
        <v>336</v>
      </c>
      <c r="D627" s="29">
        <v>21</v>
      </c>
      <c r="E627" s="29">
        <v>216</v>
      </c>
      <c r="F627" s="29">
        <v>0</v>
      </c>
      <c r="G627" s="29" t="s">
        <v>707</v>
      </c>
    </row>
    <row r="628" spans="2:7">
      <c r="B628" s="34" t="s">
        <v>140</v>
      </c>
      <c r="C628" s="29" t="s">
        <v>336</v>
      </c>
      <c r="D628" s="29">
        <v>21</v>
      </c>
      <c r="E628" s="29">
        <v>216</v>
      </c>
      <c r="F628" s="29">
        <v>2161</v>
      </c>
      <c r="G628" s="29" t="s">
        <v>708</v>
      </c>
    </row>
    <row r="629" spans="2:7">
      <c r="B629" s="34" t="s">
        <v>140</v>
      </c>
      <c r="C629" s="29" t="s">
        <v>336</v>
      </c>
      <c r="D629" s="29">
        <v>21</v>
      </c>
      <c r="E629" s="29">
        <v>216</v>
      </c>
      <c r="F629" s="29">
        <v>2169</v>
      </c>
      <c r="G629" s="29" t="s">
        <v>709</v>
      </c>
    </row>
    <row r="630" spans="2:7">
      <c r="B630" s="34" t="s">
        <v>140</v>
      </c>
      <c r="C630" s="29" t="s">
        <v>336</v>
      </c>
      <c r="D630" s="29">
        <v>21</v>
      </c>
      <c r="E630" s="29">
        <v>217</v>
      </c>
      <c r="F630" s="29">
        <v>0</v>
      </c>
      <c r="G630" s="29" t="s">
        <v>710</v>
      </c>
    </row>
    <row r="631" spans="2:7">
      <c r="B631" s="34" t="s">
        <v>140</v>
      </c>
      <c r="C631" s="29" t="s">
        <v>336</v>
      </c>
      <c r="D631" s="29">
        <v>21</v>
      </c>
      <c r="E631" s="29">
        <v>217</v>
      </c>
      <c r="F631" s="29">
        <v>2171</v>
      </c>
      <c r="G631" s="29" t="s">
        <v>711</v>
      </c>
    </row>
    <row r="632" spans="2:7">
      <c r="B632" s="34" t="s">
        <v>140</v>
      </c>
      <c r="C632" s="29" t="s">
        <v>336</v>
      </c>
      <c r="D632" s="29">
        <v>21</v>
      </c>
      <c r="E632" s="29">
        <v>217</v>
      </c>
      <c r="F632" s="29">
        <v>2172</v>
      </c>
      <c r="G632" s="29" t="s">
        <v>712</v>
      </c>
    </row>
    <row r="633" spans="2:7">
      <c r="B633" s="34" t="s">
        <v>140</v>
      </c>
      <c r="C633" s="29" t="s">
        <v>336</v>
      </c>
      <c r="D633" s="29">
        <v>21</v>
      </c>
      <c r="E633" s="29">
        <v>217</v>
      </c>
      <c r="F633" s="29">
        <v>2173</v>
      </c>
      <c r="G633" s="29" t="s">
        <v>713</v>
      </c>
    </row>
    <row r="634" spans="2:7">
      <c r="B634" s="34" t="s">
        <v>140</v>
      </c>
      <c r="C634" s="29" t="s">
        <v>336</v>
      </c>
      <c r="D634" s="29">
        <v>21</v>
      </c>
      <c r="E634" s="29">
        <v>217</v>
      </c>
      <c r="F634" s="29">
        <v>2179</v>
      </c>
      <c r="G634" s="29" t="s">
        <v>714</v>
      </c>
    </row>
    <row r="635" spans="2:7">
      <c r="B635" s="34" t="s">
        <v>140</v>
      </c>
      <c r="C635" s="29" t="s">
        <v>336</v>
      </c>
      <c r="D635" s="29">
        <v>21</v>
      </c>
      <c r="E635" s="29">
        <v>218</v>
      </c>
      <c r="F635" s="29">
        <v>0</v>
      </c>
      <c r="G635" s="29" t="s">
        <v>715</v>
      </c>
    </row>
    <row r="636" spans="2:7">
      <c r="B636" s="34" t="s">
        <v>140</v>
      </c>
      <c r="C636" s="29" t="s">
        <v>336</v>
      </c>
      <c r="D636" s="29">
        <v>21</v>
      </c>
      <c r="E636" s="29">
        <v>218</v>
      </c>
      <c r="F636" s="29">
        <v>2181</v>
      </c>
      <c r="G636" s="29" t="s">
        <v>716</v>
      </c>
    </row>
    <row r="637" spans="2:7">
      <c r="B637" s="34" t="s">
        <v>140</v>
      </c>
      <c r="C637" s="29" t="s">
        <v>336</v>
      </c>
      <c r="D637" s="29">
        <v>21</v>
      </c>
      <c r="E637" s="29">
        <v>218</v>
      </c>
      <c r="F637" s="29">
        <v>2182</v>
      </c>
      <c r="G637" s="29" t="s">
        <v>717</v>
      </c>
    </row>
    <row r="638" spans="2:7">
      <c r="B638" s="34" t="s">
        <v>140</v>
      </c>
      <c r="C638" s="29" t="s">
        <v>336</v>
      </c>
      <c r="D638" s="29">
        <v>21</v>
      </c>
      <c r="E638" s="29">
        <v>218</v>
      </c>
      <c r="F638" s="29">
        <v>2183</v>
      </c>
      <c r="G638" s="29" t="s">
        <v>718</v>
      </c>
    </row>
    <row r="639" spans="2:7">
      <c r="B639" s="34" t="s">
        <v>140</v>
      </c>
      <c r="C639" s="29" t="s">
        <v>336</v>
      </c>
      <c r="D639" s="29">
        <v>21</v>
      </c>
      <c r="E639" s="29">
        <v>218</v>
      </c>
      <c r="F639" s="29">
        <v>2184</v>
      </c>
      <c r="G639" s="29" t="s">
        <v>719</v>
      </c>
    </row>
    <row r="640" spans="2:7">
      <c r="B640" s="34" t="s">
        <v>140</v>
      </c>
      <c r="C640" s="29" t="s">
        <v>336</v>
      </c>
      <c r="D640" s="29">
        <v>21</v>
      </c>
      <c r="E640" s="29">
        <v>218</v>
      </c>
      <c r="F640" s="29">
        <v>2185</v>
      </c>
      <c r="G640" s="29" t="s">
        <v>720</v>
      </c>
    </row>
    <row r="641" spans="2:7">
      <c r="B641" s="34" t="s">
        <v>140</v>
      </c>
      <c r="C641" s="29" t="s">
        <v>336</v>
      </c>
      <c r="D641" s="29">
        <v>21</v>
      </c>
      <c r="E641" s="29">
        <v>218</v>
      </c>
      <c r="F641" s="29">
        <v>2186</v>
      </c>
      <c r="G641" s="29" t="s">
        <v>721</v>
      </c>
    </row>
    <row r="642" spans="2:7">
      <c r="B642" s="34" t="s">
        <v>140</v>
      </c>
      <c r="C642" s="29" t="s">
        <v>336</v>
      </c>
      <c r="D642" s="29">
        <v>21</v>
      </c>
      <c r="E642" s="29">
        <v>219</v>
      </c>
      <c r="F642" s="29">
        <v>0</v>
      </c>
      <c r="G642" s="29" t="s">
        <v>722</v>
      </c>
    </row>
    <row r="643" spans="2:7">
      <c r="B643" s="34" t="s">
        <v>140</v>
      </c>
      <c r="C643" s="29" t="s">
        <v>336</v>
      </c>
      <c r="D643" s="29">
        <v>21</v>
      </c>
      <c r="E643" s="29">
        <v>219</v>
      </c>
      <c r="F643" s="29">
        <v>2191</v>
      </c>
      <c r="G643" s="29" t="s">
        <v>723</v>
      </c>
    </row>
    <row r="644" spans="2:7">
      <c r="B644" s="34" t="s">
        <v>140</v>
      </c>
      <c r="C644" s="29" t="s">
        <v>336</v>
      </c>
      <c r="D644" s="29">
        <v>21</v>
      </c>
      <c r="E644" s="29">
        <v>219</v>
      </c>
      <c r="F644" s="29">
        <v>2192</v>
      </c>
      <c r="G644" s="29" t="s">
        <v>724</v>
      </c>
    </row>
    <row r="645" spans="2:7">
      <c r="B645" s="34" t="s">
        <v>140</v>
      </c>
      <c r="C645" s="29" t="s">
        <v>336</v>
      </c>
      <c r="D645" s="29">
        <v>21</v>
      </c>
      <c r="E645" s="29">
        <v>219</v>
      </c>
      <c r="F645" s="29">
        <v>2193</v>
      </c>
      <c r="G645" s="29" t="s">
        <v>725</v>
      </c>
    </row>
    <row r="646" spans="2:7">
      <c r="B646" s="34" t="s">
        <v>140</v>
      </c>
      <c r="C646" s="29" t="s">
        <v>336</v>
      </c>
      <c r="D646" s="29">
        <v>21</v>
      </c>
      <c r="E646" s="29">
        <v>219</v>
      </c>
      <c r="F646" s="29">
        <v>2194</v>
      </c>
      <c r="G646" s="29" t="s">
        <v>726</v>
      </c>
    </row>
    <row r="647" spans="2:7">
      <c r="B647" s="34" t="s">
        <v>140</v>
      </c>
      <c r="C647" s="29" t="s">
        <v>336</v>
      </c>
      <c r="D647" s="29">
        <v>21</v>
      </c>
      <c r="E647" s="29">
        <v>219</v>
      </c>
      <c r="F647" s="29">
        <v>2199</v>
      </c>
      <c r="G647" s="29" t="s">
        <v>727</v>
      </c>
    </row>
    <row r="648" spans="2:7">
      <c r="B648" s="34" t="s">
        <v>140</v>
      </c>
      <c r="C648" s="29" t="s">
        <v>336</v>
      </c>
      <c r="D648" s="29">
        <v>22</v>
      </c>
      <c r="E648" s="29">
        <v>0</v>
      </c>
      <c r="F648" s="29">
        <v>0</v>
      </c>
      <c r="G648" s="29" t="s">
        <v>728</v>
      </c>
    </row>
    <row r="649" spans="2:7">
      <c r="B649" s="34" t="s">
        <v>140</v>
      </c>
      <c r="C649" s="29" t="s">
        <v>336</v>
      </c>
      <c r="D649" s="29">
        <v>22</v>
      </c>
      <c r="E649" s="29">
        <v>220</v>
      </c>
      <c r="F649" s="29">
        <v>0</v>
      </c>
      <c r="G649" s="29" t="s">
        <v>729</v>
      </c>
    </row>
    <row r="650" spans="2:7">
      <c r="B650" s="34" t="s">
        <v>140</v>
      </c>
      <c r="C650" s="29" t="s">
        <v>336</v>
      </c>
      <c r="D650" s="29">
        <v>22</v>
      </c>
      <c r="E650" s="29">
        <v>220</v>
      </c>
      <c r="F650" s="29">
        <v>2200</v>
      </c>
      <c r="G650" s="29" t="s">
        <v>163</v>
      </c>
    </row>
    <row r="651" spans="2:7">
      <c r="B651" s="34" t="s">
        <v>140</v>
      </c>
      <c r="C651" s="29" t="s">
        <v>336</v>
      </c>
      <c r="D651" s="29">
        <v>22</v>
      </c>
      <c r="E651" s="29">
        <v>220</v>
      </c>
      <c r="F651" s="29">
        <v>2209</v>
      </c>
      <c r="G651" s="29" t="s">
        <v>164</v>
      </c>
    </row>
    <row r="652" spans="2:7">
      <c r="B652" s="34" t="s">
        <v>140</v>
      </c>
      <c r="C652" s="29" t="s">
        <v>336</v>
      </c>
      <c r="D652" s="29">
        <v>22</v>
      </c>
      <c r="E652" s="29">
        <v>221</v>
      </c>
      <c r="F652" s="29">
        <v>0</v>
      </c>
      <c r="G652" s="29" t="s">
        <v>730</v>
      </c>
    </row>
    <row r="653" spans="2:7">
      <c r="B653" s="34" t="s">
        <v>140</v>
      </c>
      <c r="C653" s="29" t="s">
        <v>336</v>
      </c>
      <c r="D653" s="29">
        <v>22</v>
      </c>
      <c r="E653" s="29">
        <v>221</v>
      </c>
      <c r="F653" s="29">
        <v>2211</v>
      </c>
      <c r="G653" s="29" t="s">
        <v>731</v>
      </c>
    </row>
    <row r="654" spans="2:7">
      <c r="B654" s="34" t="s">
        <v>140</v>
      </c>
      <c r="C654" s="29" t="s">
        <v>336</v>
      </c>
      <c r="D654" s="29">
        <v>22</v>
      </c>
      <c r="E654" s="29">
        <v>221</v>
      </c>
      <c r="F654" s="29">
        <v>2212</v>
      </c>
      <c r="G654" s="29" t="s">
        <v>732</v>
      </c>
    </row>
    <row r="655" spans="2:7">
      <c r="B655" s="34" t="s">
        <v>140</v>
      </c>
      <c r="C655" s="29" t="s">
        <v>336</v>
      </c>
      <c r="D655" s="29">
        <v>22</v>
      </c>
      <c r="E655" s="29">
        <v>221</v>
      </c>
      <c r="F655" s="29">
        <v>2213</v>
      </c>
      <c r="G655" s="29" t="s">
        <v>733</v>
      </c>
    </row>
    <row r="656" spans="2:7">
      <c r="B656" s="34" t="s">
        <v>140</v>
      </c>
      <c r="C656" s="29" t="s">
        <v>336</v>
      </c>
      <c r="D656" s="29">
        <v>22</v>
      </c>
      <c r="E656" s="29">
        <v>222</v>
      </c>
      <c r="F656" s="29">
        <v>0</v>
      </c>
      <c r="G656" s="29" t="s">
        <v>734</v>
      </c>
    </row>
    <row r="657" spans="2:7">
      <c r="B657" s="34" t="s">
        <v>140</v>
      </c>
      <c r="C657" s="29" t="s">
        <v>336</v>
      </c>
      <c r="D657" s="29">
        <v>22</v>
      </c>
      <c r="E657" s="29">
        <v>222</v>
      </c>
      <c r="F657" s="29">
        <v>2221</v>
      </c>
      <c r="G657" s="29" t="s">
        <v>734</v>
      </c>
    </row>
    <row r="658" spans="2:7">
      <c r="B658" s="34" t="s">
        <v>140</v>
      </c>
      <c r="C658" s="29" t="s">
        <v>336</v>
      </c>
      <c r="D658" s="29">
        <v>22</v>
      </c>
      <c r="E658" s="29">
        <v>223</v>
      </c>
      <c r="F658" s="29">
        <v>0</v>
      </c>
      <c r="G658" s="29" t="s">
        <v>735</v>
      </c>
    </row>
    <row r="659" spans="2:7">
      <c r="B659" s="34" t="s">
        <v>140</v>
      </c>
      <c r="C659" s="29" t="s">
        <v>336</v>
      </c>
      <c r="D659" s="29">
        <v>22</v>
      </c>
      <c r="E659" s="29">
        <v>223</v>
      </c>
      <c r="F659" s="29">
        <v>2231</v>
      </c>
      <c r="G659" s="29" t="s">
        <v>736</v>
      </c>
    </row>
    <row r="660" spans="2:7">
      <c r="B660" s="34" t="s">
        <v>140</v>
      </c>
      <c r="C660" s="29" t="s">
        <v>336</v>
      </c>
      <c r="D660" s="29">
        <v>22</v>
      </c>
      <c r="E660" s="29">
        <v>223</v>
      </c>
      <c r="F660" s="29">
        <v>2232</v>
      </c>
      <c r="G660" s="29" t="s">
        <v>737</v>
      </c>
    </row>
    <row r="661" spans="2:7">
      <c r="B661" s="34" t="s">
        <v>140</v>
      </c>
      <c r="C661" s="29" t="s">
        <v>336</v>
      </c>
      <c r="D661" s="29">
        <v>22</v>
      </c>
      <c r="E661" s="29">
        <v>223</v>
      </c>
      <c r="F661" s="29">
        <v>2233</v>
      </c>
      <c r="G661" s="29" t="s">
        <v>738</v>
      </c>
    </row>
    <row r="662" spans="2:7">
      <c r="B662" s="34" t="s">
        <v>140</v>
      </c>
      <c r="C662" s="29" t="s">
        <v>336</v>
      </c>
      <c r="D662" s="29">
        <v>22</v>
      </c>
      <c r="E662" s="29">
        <v>223</v>
      </c>
      <c r="F662" s="29">
        <v>2234</v>
      </c>
      <c r="G662" s="29" t="s">
        <v>739</v>
      </c>
    </row>
    <row r="663" spans="2:7">
      <c r="B663" s="34" t="s">
        <v>140</v>
      </c>
      <c r="C663" s="29" t="s">
        <v>336</v>
      </c>
      <c r="D663" s="29">
        <v>22</v>
      </c>
      <c r="E663" s="29">
        <v>223</v>
      </c>
      <c r="F663" s="29">
        <v>2235</v>
      </c>
      <c r="G663" s="29" t="s">
        <v>740</v>
      </c>
    </row>
    <row r="664" spans="2:7">
      <c r="B664" s="34" t="s">
        <v>140</v>
      </c>
      <c r="C664" s="29" t="s">
        <v>336</v>
      </c>
      <c r="D664" s="29">
        <v>22</v>
      </c>
      <c r="E664" s="29">
        <v>223</v>
      </c>
      <c r="F664" s="29">
        <v>2236</v>
      </c>
      <c r="G664" s="29" t="s">
        <v>741</v>
      </c>
    </row>
    <row r="665" spans="2:7">
      <c r="B665" s="34" t="s">
        <v>140</v>
      </c>
      <c r="C665" s="29" t="s">
        <v>336</v>
      </c>
      <c r="D665" s="29">
        <v>22</v>
      </c>
      <c r="E665" s="29">
        <v>223</v>
      </c>
      <c r="F665" s="29">
        <v>2237</v>
      </c>
      <c r="G665" s="29" t="s">
        <v>742</v>
      </c>
    </row>
    <row r="666" spans="2:7">
      <c r="B666" s="34" t="s">
        <v>140</v>
      </c>
      <c r="C666" s="29" t="s">
        <v>336</v>
      </c>
      <c r="D666" s="29">
        <v>22</v>
      </c>
      <c r="E666" s="29">
        <v>223</v>
      </c>
      <c r="F666" s="29">
        <v>2238</v>
      </c>
      <c r="G666" s="29" t="s">
        <v>743</v>
      </c>
    </row>
    <row r="667" spans="2:7">
      <c r="B667" s="34" t="s">
        <v>140</v>
      </c>
      <c r="C667" s="29" t="s">
        <v>336</v>
      </c>
      <c r="D667" s="29">
        <v>22</v>
      </c>
      <c r="E667" s="29">
        <v>223</v>
      </c>
      <c r="F667" s="29">
        <v>2239</v>
      </c>
      <c r="G667" s="29" t="s">
        <v>744</v>
      </c>
    </row>
    <row r="668" spans="2:7">
      <c r="B668" s="34" t="s">
        <v>140</v>
      </c>
      <c r="C668" s="29" t="s">
        <v>336</v>
      </c>
      <c r="D668" s="29">
        <v>22</v>
      </c>
      <c r="E668" s="29">
        <v>224</v>
      </c>
      <c r="F668" s="29">
        <v>0</v>
      </c>
      <c r="G668" s="29" t="s">
        <v>745</v>
      </c>
    </row>
    <row r="669" spans="2:7">
      <c r="B669" s="34" t="s">
        <v>140</v>
      </c>
      <c r="C669" s="29" t="s">
        <v>336</v>
      </c>
      <c r="D669" s="29">
        <v>22</v>
      </c>
      <c r="E669" s="29">
        <v>224</v>
      </c>
      <c r="F669" s="29">
        <v>2241</v>
      </c>
      <c r="G669" s="29" t="s">
        <v>746</v>
      </c>
    </row>
    <row r="670" spans="2:7">
      <c r="B670" s="34" t="s">
        <v>140</v>
      </c>
      <c r="C670" s="29" t="s">
        <v>336</v>
      </c>
      <c r="D670" s="29">
        <v>22</v>
      </c>
      <c r="E670" s="29">
        <v>224</v>
      </c>
      <c r="F670" s="29">
        <v>2249</v>
      </c>
      <c r="G670" s="29" t="s">
        <v>747</v>
      </c>
    </row>
    <row r="671" spans="2:7">
      <c r="B671" s="34" t="s">
        <v>140</v>
      </c>
      <c r="C671" s="29" t="s">
        <v>336</v>
      </c>
      <c r="D671" s="29">
        <v>22</v>
      </c>
      <c r="E671" s="29">
        <v>225</v>
      </c>
      <c r="F671" s="29">
        <v>0</v>
      </c>
      <c r="G671" s="29" t="s">
        <v>748</v>
      </c>
    </row>
    <row r="672" spans="2:7">
      <c r="B672" s="34" t="s">
        <v>140</v>
      </c>
      <c r="C672" s="29" t="s">
        <v>336</v>
      </c>
      <c r="D672" s="29">
        <v>22</v>
      </c>
      <c r="E672" s="29">
        <v>225</v>
      </c>
      <c r="F672" s="29">
        <v>2251</v>
      </c>
      <c r="G672" s="29" t="s">
        <v>749</v>
      </c>
    </row>
    <row r="673" spans="2:7">
      <c r="B673" s="34" t="s">
        <v>140</v>
      </c>
      <c r="C673" s="29" t="s">
        <v>336</v>
      </c>
      <c r="D673" s="29">
        <v>22</v>
      </c>
      <c r="E673" s="29">
        <v>225</v>
      </c>
      <c r="F673" s="29">
        <v>2252</v>
      </c>
      <c r="G673" s="29" t="s">
        <v>750</v>
      </c>
    </row>
    <row r="674" spans="2:7">
      <c r="B674" s="34" t="s">
        <v>140</v>
      </c>
      <c r="C674" s="29" t="s">
        <v>336</v>
      </c>
      <c r="D674" s="29">
        <v>22</v>
      </c>
      <c r="E674" s="29">
        <v>225</v>
      </c>
      <c r="F674" s="29">
        <v>2253</v>
      </c>
      <c r="G674" s="29" t="s">
        <v>751</v>
      </c>
    </row>
    <row r="675" spans="2:7">
      <c r="B675" s="34" t="s">
        <v>140</v>
      </c>
      <c r="C675" s="29" t="s">
        <v>336</v>
      </c>
      <c r="D675" s="29">
        <v>22</v>
      </c>
      <c r="E675" s="29">
        <v>225</v>
      </c>
      <c r="F675" s="29">
        <v>2254</v>
      </c>
      <c r="G675" s="29" t="s">
        <v>752</v>
      </c>
    </row>
    <row r="676" spans="2:7">
      <c r="B676" s="34" t="s">
        <v>140</v>
      </c>
      <c r="C676" s="29" t="s">
        <v>336</v>
      </c>
      <c r="D676" s="29">
        <v>22</v>
      </c>
      <c r="E676" s="29">
        <v>225</v>
      </c>
      <c r="F676" s="29">
        <v>2255</v>
      </c>
      <c r="G676" s="29" t="s">
        <v>753</v>
      </c>
    </row>
    <row r="677" spans="2:7">
      <c r="B677" s="34" t="s">
        <v>140</v>
      </c>
      <c r="C677" s="29" t="s">
        <v>336</v>
      </c>
      <c r="D677" s="29">
        <v>22</v>
      </c>
      <c r="E677" s="29">
        <v>229</v>
      </c>
      <c r="F677" s="29">
        <v>0</v>
      </c>
      <c r="G677" s="29" t="s">
        <v>754</v>
      </c>
    </row>
    <row r="678" spans="2:7">
      <c r="B678" s="34" t="s">
        <v>140</v>
      </c>
      <c r="C678" s="29" t="s">
        <v>336</v>
      </c>
      <c r="D678" s="29">
        <v>22</v>
      </c>
      <c r="E678" s="29">
        <v>229</v>
      </c>
      <c r="F678" s="29">
        <v>2291</v>
      </c>
      <c r="G678" s="29" t="s">
        <v>755</v>
      </c>
    </row>
    <row r="679" spans="2:7">
      <c r="B679" s="34" t="s">
        <v>140</v>
      </c>
      <c r="C679" s="29" t="s">
        <v>336</v>
      </c>
      <c r="D679" s="29">
        <v>22</v>
      </c>
      <c r="E679" s="29">
        <v>229</v>
      </c>
      <c r="F679" s="29">
        <v>2292</v>
      </c>
      <c r="G679" s="29" t="s">
        <v>756</v>
      </c>
    </row>
    <row r="680" spans="2:7">
      <c r="B680" s="34" t="s">
        <v>140</v>
      </c>
      <c r="C680" s="29" t="s">
        <v>336</v>
      </c>
      <c r="D680" s="29">
        <v>22</v>
      </c>
      <c r="E680" s="29">
        <v>229</v>
      </c>
      <c r="F680" s="29">
        <v>2293</v>
      </c>
      <c r="G680" s="29" t="s">
        <v>757</v>
      </c>
    </row>
    <row r="681" spans="2:7">
      <c r="B681" s="34" t="s">
        <v>140</v>
      </c>
      <c r="C681" s="29" t="s">
        <v>336</v>
      </c>
      <c r="D681" s="29">
        <v>22</v>
      </c>
      <c r="E681" s="29">
        <v>229</v>
      </c>
      <c r="F681" s="29">
        <v>2299</v>
      </c>
      <c r="G681" s="29" t="s">
        <v>758</v>
      </c>
    </row>
    <row r="682" spans="2:7">
      <c r="B682" s="34" t="s">
        <v>140</v>
      </c>
      <c r="C682" s="29" t="s">
        <v>336</v>
      </c>
      <c r="D682" s="29">
        <v>23</v>
      </c>
      <c r="E682" s="29">
        <v>0</v>
      </c>
      <c r="F682" s="29">
        <v>0</v>
      </c>
      <c r="G682" s="29" t="s">
        <v>759</v>
      </c>
    </row>
    <row r="683" spans="2:7">
      <c r="B683" s="34" t="s">
        <v>140</v>
      </c>
      <c r="C683" s="29" t="s">
        <v>336</v>
      </c>
      <c r="D683" s="29">
        <v>23</v>
      </c>
      <c r="E683" s="29">
        <v>230</v>
      </c>
      <c r="F683" s="29">
        <v>0</v>
      </c>
      <c r="G683" s="29" t="s">
        <v>760</v>
      </c>
    </row>
    <row r="684" spans="2:7">
      <c r="B684" s="34" t="s">
        <v>140</v>
      </c>
      <c r="C684" s="29" t="s">
        <v>336</v>
      </c>
      <c r="D684" s="29">
        <v>23</v>
      </c>
      <c r="E684" s="29">
        <v>230</v>
      </c>
      <c r="F684" s="29">
        <v>2300</v>
      </c>
      <c r="G684" s="29" t="s">
        <v>163</v>
      </c>
    </row>
    <row r="685" spans="2:7">
      <c r="B685" s="34" t="s">
        <v>140</v>
      </c>
      <c r="C685" s="29" t="s">
        <v>336</v>
      </c>
      <c r="D685" s="29">
        <v>23</v>
      </c>
      <c r="E685" s="29">
        <v>230</v>
      </c>
      <c r="F685" s="29">
        <v>2309</v>
      </c>
      <c r="G685" s="29" t="s">
        <v>164</v>
      </c>
    </row>
    <row r="686" spans="2:7">
      <c r="B686" s="34" t="s">
        <v>140</v>
      </c>
      <c r="C686" s="29" t="s">
        <v>336</v>
      </c>
      <c r="D686" s="29">
        <v>23</v>
      </c>
      <c r="E686" s="29">
        <v>231</v>
      </c>
      <c r="F686" s="29">
        <v>0</v>
      </c>
      <c r="G686" s="29" t="s">
        <v>761</v>
      </c>
    </row>
    <row r="687" spans="2:7">
      <c r="B687" s="34" t="s">
        <v>140</v>
      </c>
      <c r="C687" s="29" t="s">
        <v>336</v>
      </c>
      <c r="D687" s="29">
        <v>23</v>
      </c>
      <c r="E687" s="29">
        <v>231</v>
      </c>
      <c r="F687" s="29">
        <v>2311</v>
      </c>
      <c r="G687" s="29" t="s">
        <v>762</v>
      </c>
    </row>
    <row r="688" spans="2:7">
      <c r="B688" s="34" t="s">
        <v>140</v>
      </c>
      <c r="C688" s="29" t="s">
        <v>336</v>
      </c>
      <c r="D688" s="29">
        <v>23</v>
      </c>
      <c r="E688" s="29">
        <v>231</v>
      </c>
      <c r="F688" s="29">
        <v>2312</v>
      </c>
      <c r="G688" s="29" t="s">
        <v>763</v>
      </c>
    </row>
    <row r="689" spans="2:7">
      <c r="B689" s="34" t="s">
        <v>140</v>
      </c>
      <c r="C689" s="29" t="s">
        <v>336</v>
      </c>
      <c r="D689" s="29">
        <v>23</v>
      </c>
      <c r="E689" s="29">
        <v>231</v>
      </c>
      <c r="F689" s="29">
        <v>2319</v>
      </c>
      <c r="G689" s="29" t="s">
        <v>764</v>
      </c>
    </row>
    <row r="690" spans="2:7">
      <c r="B690" s="34" t="s">
        <v>140</v>
      </c>
      <c r="C690" s="29" t="s">
        <v>336</v>
      </c>
      <c r="D690" s="29">
        <v>23</v>
      </c>
      <c r="E690" s="29">
        <v>232</v>
      </c>
      <c r="F690" s="29">
        <v>0</v>
      </c>
      <c r="G690" s="29" t="s">
        <v>765</v>
      </c>
    </row>
    <row r="691" spans="2:7">
      <c r="B691" s="34" t="s">
        <v>140</v>
      </c>
      <c r="C691" s="29" t="s">
        <v>336</v>
      </c>
      <c r="D691" s="29">
        <v>23</v>
      </c>
      <c r="E691" s="29">
        <v>232</v>
      </c>
      <c r="F691" s="29">
        <v>2321</v>
      </c>
      <c r="G691" s="29" t="s">
        <v>766</v>
      </c>
    </row>
    <row r="692" spans="2:7">
      <c r="B692" s="34" t="s">
        <v>140</v>
      </c>
      <c r="C692" s="29" t="s">
        <v>336</v>
      </c>
      <c r="D692" s="29">
        <v>23</v>
      </c>
      <c r="E692" s="29">
        <v>232</v>
      </c>
      <c r="F692" s="29">
        <v>2322</v>
      </c>
      <c r="G692" s="29" t="s">
        <v>767</v>
      </c>
    </row>
    <row r="693" spans="2:7">
      <c r="B693" s="34" t="s">
        <v>140</v>
      </c>
      <c r="C693" s="29" t="s">
        <v>336</v>
      </c>
      <c r="D693" s="29">
        <v>23</v>
      </c>
      <c r="E693" s="29">
        <v>232</v>
      </c>
      <c r="F693" s="29">
        <v>2329</v>
      </c>
      <c r="G693" s="29" t="s">
        <v>768</v>
      </c>
    </row>
    <row r="694" spans="2:7">
      <c r="B694" s="34" t="s">
        <v>140</v>
      </c>
      <c r="C694" s="29" t="s">
        <v>336</v>
      </c>
      <c r="D694" s="29">
        <v>23</v>
      </c>
      <c r="E694" s="29">
        <v>233</v>
      </c>
      <c r="F694" s="29">
        <v>0</v>
      </c>
      <c r="G694" s="29" t="s">
        <v>769</v>
      </c>
    </row>
    <row r="695" spans="2:7">
      <c r="B695" s="34" t="s">
        <v>140</v>
      </c>
      <c r="C695" s="29" t="s">
        <v>336</v>
      </c>
      <c r="D695" s="29">
        <v>23</v>
      </c>
      <c r="E695" s="29">
        <v>233</v>
      </c>
      <c r="F695" s="29">
        <v>2331</v>
      </c>
      <c r="G695" s="29" t="s">
        <v>770</v>
      </c>
    </row>
    <row r="696" spans="2:7">
      <c r="B696" s="34" t="s">
        <v>140</v>
      </c>
      <c r="C696" s="29" t="s">
        <v>336</v>
      </c>
      <c r="D696" s="29">
        <v>23</v>
      </c>
      <c r="E696" s="29">
        <v>233</v>
      </c>
      <c r="F696" s="29">
        <v>2332</v>
      </c>
      <c r="G696" s="29" t="s">
        <v>771</v>
      </c>
    </row>
    <row r="697" spans="2:7">
      <c r="B697" s="34" t="s">
        <v>140</v>
      </c>
      <c r="C697" s="29" t="s">
        <v>336</v>
      </c>
      <c r="D697" s="29">
        <v>23</v>
      </c>
      <c r="E697" s="29">
        <v>233</v>
      </c>
      <c r="F697" s="29">
        <v>2339</v>
      </c>
      <c r="G697" s="29" t="s">
        <v>772</v>
      </c>
    </row>
    <row r="698" spans="2:7">
      <c r="B698" s="34" t="s">
        <v>140</v>
      </c>
      <c r="C698" s="29" t="s">
        <v>336</v>
      </c>
      <c r="D698" s="29">
        <v>23</v>
      </c>
      <c r="E698" s="29">
        <v>234</v>
      </c>
      <c r="F698" s="29">
        <v>0</v>
      </c>
      <c r="G698" s="29" t="s">
        <v>773</v>
      </c>
    </row>
    <row r="699" spans="2:7">
      <c r="B699" s="34" t="s">
        <v>140</v>
      </c>
      <c r="C699" s="29" t="s">
        <v>336</v>
      </c>
      <c r="D699" s="29">
        <v>23</v>
      </c>
      <c r="E699" s="29">
        <v>234</v>
      </c>
      <c r="F699" s="29">
        <v>2341</v>
      </c>
      <c r="G699" s="29" t="s">
        <v>774</v>
      </c>
    </row>
    <row r="700" spans="2:7">
      <c r="B700" s="34" t="s">
        <v>140</v>
      </c>
      <c r="C700" s="29" t="s">
        <v>336</v>
      </c>
      <c r="D700" s="29">
        <v>23</v>
      </c>
      <c r="E700" s="29">
        <v>234</v>
      </c>
      <c r="F700" s="29">
        <v>2342</v>
      </c>
      <c r="G700" s="29" t="s">
        <v>775</v>
      </c>
    </row>
    <row r="701" spans="2:7">
      <c r="B701" s="34" t="s">
        <v>140</v>
      </c>
      <c r="C701" s="29" t="s">
        <v>336</v>
      </c>
      <c r="D701" s="29">
        <v>23</v>
      </c>
      <c r="E701" s="29">
        <v>235</v>
      </c>
      <c r="F701" s="29">
        <v>0</v>
      </c>
      <c r="G701" s="29" t="s">
        <v>776</v>
      </c>
    </row>
    <row r="702" spans="2:7">
      <c r="B702" s="34" t="s">
        <v>140</v>
      </c>
      <c r="C702" s="29" t="s">
        <v>336</v>
      </c>
      <c r="D702" s="29">
        <v>23</v>
      </c>
      <c r="E702" s="29">
        <v>235</v>
      </c>
      <c r="F702" s="29">
        <v>2351</v>
      </c>
      <c r="G702" s="29" t="s">
        <v>777</v>
      </c>
    </row>
    <row r="703" spans="2:7">
      <c r="B703" s="34" t="s">
        <v>140</v>
      </c>
      <c r="C703" s="29" t="s">
        <v>336</v>
      </c>
      <c r="D703" s="29">
        <v>23</v>
      </c>
      <c r="E703" s="29">
        <v>235</v>
      </c>
      <c r="F703" s="29">
        <v>2352</v>
      </c>
      <c r="G703" s="29" t="s">
        <v>778</v>
      </c>
    </row>
    <row r="704" spans="2:7">
      <c r="B704" s="34" t="s">
        <v>140</v>
      </c>
      <c r="C704" s="29" t="s">
        <v>336</v>
      </c>
      <c r="D704" s="29">
        <v>23</v>
      </c>
      <c r="E704" s="29">
        <v>235</v>
      </c>
      <c r="F704" s="29">
        <v>2353</v>
      </c>
      <c r="G704" s="29" t="s">
        <v>779</v>
      </c>
    </row>
    <row r="705" spans="2:7">
      <c r="B705" s="34" t="s">
        <v>140</v>
      </c>
      <c r="C705" s="29" t="s">
        <v>336</v>
      </c>
      <c r="D705" s="29">
        <v>23</v>
      </c>
      <c r="E705" s="29">
        <v>235</v>
      </c>
      <c r="F705" s="29">
        <v>2354</v>
      </c>
      <c r="G705" s="29" t="s">
        <v>780</v>
      </c>
    </row>
    <row r="706" spans="2:7">
      <c r="B706" s="34" t="s">
        <v>140</v>
      </c>
      <c r="C706" s="29" t="s">
        <v>336</v>
      </c>
      <c r="D706" s="29">
        <v>23</v>
      </c>
      <c r="E706" s="29">
        <v>235</v>
      </c>
      <c r="F706" s="29">
        <v>2355</v>
      </c>
      <c r="G706" s="29" t="s">
        <v>781</v>
      </c>
    </row>
    <row r="707" spans="2:7">
      <c r="B707" s="34" t="s">
        <v>140</v>
      </c>
      <c r="C707" s="29" t="s">
        <v>336</v>
      </c>
      <c r="D707" s="29">
        <v>23</v>
      </c>
      <c r="E707" s="29">
        <v>239</v>
      </c>
      <c r="F707" s="29">
        <v>0</v>
      </c>
      <c r="G707" s="29" t="s">
        <v>782</v>
      </c>
    </row>
    <row r="708" spans="2:7">
      <c r="B708" s="34" t="s">
        <v>140</v>
      </c>
      <c r="C708" s="29" t="s">
        <v>336</v>
      </c>
      <c r="D708" s="29">
        <v>23</v>
      </c>
      <c r="E708" s="29">
        <v>239</v>
      </c>
      <c r="F708" s="29">
        <v>2391</v>
      </c>
      <c r="G708" s="29" t="s">
        <v>783</v>
      </c>
    </row>
    <row r="709" spans="2:7">
      <c r="B709" s="34" t="s">
        <v>140</v>
      </c>
      <c r="C709" s="29" t="s">
        <v>336</v>
      </c>
      <c r="D709" s="29">
        <v>23</v>
      </c>
      <c r="E709" s="29">
        <v>239</v>
      </c>
      <c r="F709" s="29">
        <v>2399</v>
      </c>
      <c r="G709" s="29" t="s">
        <v>784</v>
      </c>
    </row>
    <row r="710" spans="2:7">
      <c r="B710" s="34" t="s">
        <v>140</v>
      </c>
      <c r="C710" s="29" t="s">
        <v>336</v>
      </c>
      <c r="D710" s="29">
        <v>24</v>
      </c>
      <c r="E710" s="29">
        <v>0</v>
      </c>
      <c r="F710" s="29">
        <v>0</v>
      </c>
      <c r="G710" s="29" t="s">
        <v>785</v>
      </c>
    </row>
    <row r="711" spans="2:7">
      <c r="B711" s="34" t="s">
        <v>140</v>
      </c>
      <c r="C711" s="29" t="s">
        <v>336</v>
      </c>
      <c r="D711" s="29">
        <v>24</v>
      </c>
      <c r="E711" s="29">
        <v>240</v>
      </c>
      <c r="F711" s="29">
        <v>0</v>
      </c>
      <c r="G711" s="29" t="s">
        <v>786</v>
      </c>
    </row>
    <row r="712" spans="2:7">
      <c r="B712" s="34" t="s">
        <v>140</v>
      </c>
      <c r="C712" s="29" t="s">
        <v>336</v>
      </c>
      <c r="D712" s="29">
        <v>24</v>
      </c>
      <c r="E712" s="29">
        <v>240</v>
      </c>
      <c r="F712" s="29">
        <v>2400</v>
      </c>
      <c r="G712" s="29" t="s">
        <v>163</v>
      </c>
    </row>
    <row r="713" spans="2:7">
      <c r="B713" s="34" t="s">
        <v>140</v>
      </c>
      <c r="C713" s="29" t="s">
        <v>336</v>
      </c>
      <c r="D713" s="29">
        <v>24</v>
      </c>
      <c r="E713" s="29">
        <v>240</v>
      </c>
      <c r="F713" s="29">
        <v>2409</v>
      </c>
      <c r="G713" s="29" t="s">
        <v>164</v>
      </c>
    </row>
    <row r="714" spans="2:7">
      <c r="B714" s="34" t="s">
        <v>140</v>
      </c>
      <c r="C714" s="29" t="s">
        <v>336</v>
      </c>
      <c r="D714" s="29">
        <v>24</v>
      </c>
      <c r="E714" s="29">
        <v>241</v>
      </c>
      <c r="F714" s="29">
        <v>0</v>
      </c>
      <c r="G714" s="29" t="s">
        <v>787</v>
      </c>
    </row>
    <row r="715" spans="2:7">
      <c r="B715" s="34" t="s">
        <v>140</v>
      </c>
      <c r="C715" s="29" t="s">
        <v>336</v>
      </c>
      <c r="D715" s="29">
        <v>24</v>
      </c>
      <c r="E715" s="29">
        <v>241</v>
      </c>
      <c r="F715" s="29">
        <v>2411</v>
      </c>
      <c r="G715" s="29" t="s">
        <v>787</v>
      </c>
    </row>
    <row r="716" spans="2:7">
      <c r="B716" s="34" t="s">
        <v>140</v>
      </c>
      <c r="C716" s="29" t="s">
        <v>336</v>
      </c>
      <c r="D716" s="29">
        <v>24</v>
      </c>
      <c r="E716" s="29">
        <v>242</v>
      </c>
      <c r="F716" s="29">
        <v>0</v>
      </c>
      <c r="G716" s="29" t="s">
        <v>788</v>
      </c>
    </row>
    <row r="717" spans="2:7">
      <c r="B717" s="34" t="s">
        <v>140</v>
      </c>
      <c r="C717" s="29" t="s">
        <v>336</v>
      </c>
      <c r="D717" s="29">
        <v>24</v>
      </c>
      <c r="E717" s="29">
        <v>242</v>
      </c>
      <c r="F717" s="29">
        <v>2421</v>
      </c>
      <c r="G717" s="29" t="s">
        <v>789</v>
      </c>
    </row>
    <row r="718" spans="2:7">
      <c r="B718" s="34" t="s">
        <v>140</v>
      </c>
      <c r="C718" s="29" t="s">
        <v>336</v>
      </c>
      <c r="D718" s="29">
        <v>24</v>
      </c>
      <c r="E718" s="29">
        <v>242</v>
      </c>
      <c r="F718" s="29">
        <v>2422</v>
      </c>
      <c r="G718" s="29" t="s">
        <v>790</v>
      </c>
    </row>
    <row r="719" spans="2:7">
      <c r="B719" s="34" t="s">
        <v>140</v>
      </c>
      <c r="C719" s="29" t="s">
        <v>336</v>
      </c>
      <c r="D719" s="29">
        <v>24</v>
      </c>
      <c r="E719" s="29">
        <v>242</v>
      </c>
      <c r="F719" s="29">
        <v>2423</v>
      </c>
      <c r="G719" s="29" t="s">
        <v>791</v>
      </c>
    </row>
    <row r="720" spans="2:7">
      <c r="B720" s="34" t="s">
        <v>140</v>
      </c>
      <c r="C720" s="29" t="s">
        <v>336</v>
      </c>
      <c r="D720" s="29">
        <v>24</v>
      </c>
      <c r="E720" s="29">
        <v>242</v>
      </c>
      <c r="F720" s="29">
        <v>2424</v>
      </c>
      <c r="G720" s="29" t="s">
        <v>792</v>
      </c>
    </row>
    <row r="721" spans="2:7">
      <c r="B721" s="34" t="s">
        <v>140</v>
      </c>
      <c r="C721" s="29" t="s">
        <v>336</v>
      </c>
      <c r="D721" s="29">
        <v>24</v>
      </c>
      <c r="E721" s="29">
        <v>242</v>
      </c>
      <c r="F721" s="29">
        <v>2425</v>
      </c>
      <c r="G721" s="29" t="s">
        <v>793</v>
      </c>
    </row>
    <row r="722" spans="2:7">
      <c r="B722" s="34" t="s">
        <v>140</v>
      </c>
      <c r="C722" s="29" t="s">
        <v>336</v>
      </c>
      <c r="D722" s="29">
        <v>24</v>
      </c>
      <c r="E722" s="29">
        <v>242</v>
      </c>
      <c r="F722" s="29">
        <v>2426</v>
      </c>
      <c r="G722" s="29" t="s">
        <v>794</v>
      </c>
    </row>
    <row r="723" spans="2:7">
      <c r="B723" s="34" t="s">
        <v>140</v>
      </c>
      <c r="C723" s="29" t="s">
        <v>336</v>
      </c>
      <c r="D723" s="29">
        <v>24</v>
      </c>
      <c r="E723" s="29">
        <v>242</v>
      </c>
      <c r="F723" s="29">
        <v>2429</v>
      </c>
      <c r="G723" s="29" t="s">
        <v>795</v>
      </c>
    </row>
    <row r="724" spans="2:7">
      <c r="B724" s="34" t="s">
        <v>140</v>
      </c>
      <c r="C724" s="29" t="s">
        <v>336</v>
      </c>
      <c r="D724" s="29">
        <v>24</v>
      </c>
      <c r="E724" s="29">
        <v>243</v>
      </c>
      <c r="F724" s="29">
        <v>0</v>
      </c>
      <c r="G724" s="29" t="s">
        <v>796</v>
      </c>
    </row>
    <row r="725" spans="2:7">
      <c r="B725" s="34" t="s">
        <v>140</v>
      </c>
      <c r="C725" s="29" t="s">
        <v>336</v>
      </c>
      <c r="D725" s="29">
        <v>24</v>
      </c>
      <c r="E725" s="29">
        <v>243</v>
      </c>
      <c r="F725" s="29">
        <v>2431</v>
      </c>
      <c r="G725" s="29" t="s">
        <v>797</v>
      </c>
    </row>
    <row r="726" spans="2:7">
      <c r="B726" s="34" t="s">
        <v>140</v>
      </c>
      <c r="C726" s="29" t="s">
        <v>336</v>
      </c>
      <c r="D726" s="29">
        <v>24</v>
      </c>
      <c r="E726" s="29">
        <v>243</v>
      </c>
      <c r="F726" s="29">
        <v>2432</v>
      </c>
      <c r="G726" s="29" t="s">
        <v>798</v>
      </c>
    </row>
    <row r="727" spans="2:7">
      <c r="B727" s="34" t="s">
        <v>140</v>
      </c>
      <c r="C727" s="29" t="s">
        <v>336</v>
      </c>
      <c r="D727" s="29">
        <v>24</v>
      </c>
      <c r="E727" s="29">
        <v>243</v>
      </c>
      <c r="F727" s="29">
        <v>2433</v>
      </c>
      <c r="G727" s="29" t="s">
        <v>799</v>
      </c>
    </row>
    <row r="728" spans="2:7">
      <c r="B728" s="34" t="s">
        <v>140</v>
      </c>
      <c r="C728" s="29" t="s">
        <v>336</v>
      </c>
      <c r="D728" s="29">
        <v>24</v>
      </c>
      <c r="E728" s="29">
        <v>243</v>
      </c>
      <c r="F728" s="29">
        <v>2439</v>
      </c>
      <c r="G728" s="29" t="s">
        <v>800</v>
      </c>
    </row>
    <row r="729" spans="2:7">
      <c r="B729" s="34" t="s">
        <v>140</v>
      </c>
      <c r="C729" s="29" t="s">
        <v>336</v>
      </c>
      <c r="D729" s="29">
        <v>24</v>
      </c>
      <c r="E729" s="29">
        <v>244</v>
      </c>
      <c r="F729" s="29">
        <v>0</v>
      </c>
      <c r="G729" s="29" t="s">
        <v>801</v>
      </c>
    </row>
    <row r="730" spans="2:7">
      <c r="B730" s="34" t="s">
        <v>140</v>
      </c>
      <c r="C730" s="29" t="s">
        <v>336</v>
      </c>
      <c r="D730" s="29">
        <v>24</v>
      </c>
      <c r="E730" s="29">
        <v>244</v>
      </c>
      <c r="F730" s="29">
        <v>2441</v>
      </c>
      <c r="G730" s="29" t="s">
        <v>802</v>
      </c>
    </row>
    <row r="731" spans="2:7">
      <c r="B731" s="34" t="s">
        <v>140</v>
      </c>
      <c r="C731" s="29" t="s">
        <v>336</v>
      </c>
      <c r="D731" s="29">
        <v>24</v>
      </c>
      <c r="E731" s="29">
        <v>244</v>
      </c>
      <c r="F731" s="29">
        <v>2442</v>
      </c>
      <c r="G731" s="29" t="s">
        <v>803</v>
      </c>
    </row>
    <row r="732" spans="2:7">
      <c r="B732" s="34" t="s">
        <v>140</v>
      </c>
      <c r="C732" s="29" t="s">
        <v>336</v>
      </c>
      <c r="D732" s="29">
        <v>24</v>
      </c>
      <c r="E732" s="29">
        <v>244</v>
      </c>
      <c r="F732" s="29">
        <v>2443</v>
      </c>
      <c r="G732" s="29" t="s">
        <v>804</v>
      </c>
    </row>
    <row r="733" spans="2:7">
      <c r="B733" s="34" t="s">
        <v>140</v>
      </c>
      <c r="C733" s="29" t="s">
        <v>336</v>
      </c>
      <c r="D733" s="29">
        <v>24</v>
      </c>
      <c r="E733" s="29">
        <v>244</v>
      </c>
      <c r="F733" s="29">
        <v>2444</v>
      </c>
      <c r="G733" s="29" t="s">
        <v>805</v>
      </c>
    </row>
    <row r="734" spans="2:7">
      <c r="B734" s="34" t="s">
        <v>140</v>
      </c>
      <c r="C734" s="29" t="s">
        <v>336</v>
      </c>
      <c r="D734" s="29">
        <v>24</v>
      </c>
      <c r="E734" s="29">
        <v>244</v>
      </c>
      <c r="F734" s="29">
        <v>2445</v>
      </c>
      <c r="G734" s="29" t="s">
        <v>806</v>
      </c>
    </row>
    <row r="735" spans="2:7">
      <c r="B735" s="34" t="s">
        <v>140</v>
      </c>
      <c r="C735" s="29" t="s">
        <v>336</v>
      </c>
      <c r="D735" s="29">
        <v>24</v>
      </c>
      <c r="E735" s="29">
        <v>244</v>
      </c>
      <c r="F735" s="29">
        <v>2446</v>
      </c>
      <c r="G735" s="29" t="s">
        <v>807</v>
      </c>
    </row>
    <row r="736" spans="2:7">
      <c r="B736" s="34" t="s">
        <v>140</v>
      </c>
      <c r="C736" s="29" t="s">
        <v>336</v>
      </c>
      <c r="D736" s="29">
        <v>24</v>
      </c>
      <c r="E736" s="29">
        <v>245</v>
      </c>
      <c r="F736" s="29">
        <v>0</v>
      </c>
      <c r="G736" s="29" t="s">
        <v>808</v>
      </c>
    </row>
    <row r="737" spans="2:7">
      <c r="B737" s="34" t="s">
        <v>140</v>
      </c>
      <c r="C737" s="29" t="s">
        <v>336</v>
      </c>
      <c r="D737" s="29">
        <v>24</v>
      </c>
      <c r="E737" s="29">
        <v>245</v>
      </c>
      <c r="F737" s="29">
        <v>2451</v>
      </c>
      <c r="G737" s="29" t="s">
        <v>809</v>
      </c>
    </row>
    <row r="738" spans="2:7">
      <c r="B738" s="34" t="s">
        <v>140</v>
      </c>
      <c r="C738" s="29" t="s">
        <v>336</v>
      </c>
      <c r="D738" s="29">
        <v>24</v>
      </c>
      <c r="E738" s="29">
        <v>245</v>
      </c>
      <c r="F738" s="29">
        <v>2452</v>
      </c>
      <c r="G738" s="29" t="s">
        <v>810</v>
      </c>
    </row>
    <row r="739" spans="2:7">
      <c r="B739" s="34" t="s">
        <v>140</v>
      </c>
      <c r="C739" s="29" t="s">
        <v>336</v>
      </c>
      <c r="D739" s="29">
        <v>24</v>
      </c>
      <c r="E739" s="29">
        <v>245</v>
      </c>
      <c r="F739" s="29">
        <v>2453</v>
      </c>
      <c r="G739" s="29" t="s">
        <v>811</v>
      </c>
    </row>
    <row r="740" spans="2:7">
      <c r="B740" s="34" t="s">
        <v>140</v>
      </c>
      <c r="C740" s="29" t="s">
        <v>336</v>
      </c>
      <c r="D740" s="29">
        <v>24</v>
      </c>
      <c r="E740" s="29">
        <v>246</v>
      </c>
      <c r="F740" s="29">
        <v>0</v>
      </c>
      <c r="G740" s="29" t="s">
        <v>812</v>
      </c>
    </row>
    <row r="741" spans="2:7">
      <c r="B741" s="34" t="s">
        <v>140</v>
      </c>
      <c r="C741" s="29" t="s">
        <v>336</v>
      </c>
      <c r="D741" s="29">
        <v>24</v>
      </c>
      <c r="E741" s="29">
        <v>246</v>
      </c>
      <c r="F741" s="29">
        <v>2461</v>
      </c>
      <c r="G741" s="29" t="s">
        <v>813</v>
      </c>
    </row>
    <row r="742" spans="2:7">
      <c r="B742" s="34" t="s">
        <v>140</v>
      </c>
      <c r="C742" s="29" t="s">
        <v>336</v>
      </c>
      <c r="D742" s="29">
        <v>24</v>
      </c>
      <c r="E742" s="29">
        <v>246</v>
      </c>
      <c r="F742" s="29">
        <v>2462</v>
      </c>
      <c r="G742" s="29" t="s">
        <v>814</v>
      </c>
    </row>
    <row r="743" spans="2:7">
      <c r="B743" s="34" t="s">
        <v>140</v>
      </c>
      <c r="C743" s="29" t="s">
        <v>336</v>
      </c>
      <c r="D743" s="29">
        <v>24</v>
      </c>
      <c r="E743" s="29">
        <v>246</v>
      </c>
      <c r="F743" s="29">
        <v>2463</v>
      </c>
      <c r="G743" s="29" t="s">
        <v>815</v>
      </c>
    </row>
    <row r="744" spans="2:7">
      <c r="B744" s="34" t="s">
        <v>140</v>
      </c>
      <c r="C744" s="29" t="s">
        <v>336</v>
      </c>
      <c r="D744" s="29">
        <v>24</v>
      </c>
      <c r="E744" s="29">
        <v>246</v>
      </c>
      <c r="F744" s="29">
        <v>2464</v>
      </c>
      <c r="G744" s="29" t="s">
        <v>816</v>
      </c>
    </row>
    <row r="745" spans="2:7">
      <c r="B745" s="34" t="s">
        <v>140</v>
      </c>
      <c r="C745" s="29" t="s">
        <v>336</v>
      </c>
      <c r="D745" s="29">
        <v>24</v>
      </c>
      <c r="E745" s="29">
        <v>246</v>
      </c>
      <c r="F745" s="29">
        <v>2465</v>
      </c>
      <c r="G745" s="29" t="s">
        <v>817</v>
      </c>
    </row>
    <row r="746" spans="2:7">
      <c r="B746" s="34" t="s">
        <v>140</v>
      </c>
      <c r="C746" s="29" t="s">
        <v>336</v>
      </c>
      <c r="D746" s="29">
        <v>24</v>
      </c>
      <c r="E746" s="29">
        <v>246</v>
      </c>
      <c r="F746" s="29">
        <v>2469</v>
      </c>
      <c r="G746" s="29" t="s">
        <v>818</v>
      </c>
    </row>
    <row r="747" spans="2:7">
      <c r="B747" s="34" t="s">
        <v>140</v>
      </c>
      <c r="C747" s="29" t="s">
        <v>336</v>
      </c>
      <c r="D747" s="29">
        <v>24</v>
      </c>
      <c r="E747" s="29">
        <v>247</v>
      </c>
      <c r="F747" s="29">
        <v>0</v>
      </c>
      <c r="G747" s="29" t="s">
        <v>819</v>
      </c>
    </row>
    <row r="748" spans="2:7">
      <c r="B748" s="34" t="s">
        <v>140</v>
      </c>
      <c r="C748" s="29" t="s">
        <v>336</v>
      </c>
      <c r="D748" s="29">
        <v>24</v>
      </c>
      <c r="E748" s="29">
        <v>247</v>
      </c>
      <c r="F748" s="29">
        <v>2471</v>
      </c>
      <c r="G748" s="29" t="s">
        <v>820</v>
      </c>
    </row>
    <row r="749" spans="2:7">
      <c r="B749" s="34" t="s">
        <v>140</v>
      </c>
      <c r="C749" s="29" t="s">
        <v>336</v>
      </c>
      <c r="D749" s="29">
        <v>24</v>
      </c>
      <c r="E749" s="29">
        <v>247</v>
      </c>
      <c r="F749" s="29">
        <v>2479</v>
      </c>
      <c r="G749" s="29" t="s">
        <v>821</v>
      </c>
    </row>
    <row r="750" spans="2:7">
      <c r="B750" s="34" t="s">
        <v>140</v>
      </c>
      <c r="C750" s="29" t="s">
        <v>336</v>
      </c>
      <c r="D750" s="29">
        <v>24</v>
      </c>
      <c r="E750" s="29">
        <v>248</v>
      </c>
      <c r="F750" s="29">
        <v>0</v>
      </c>
      <c r="G750" s="29" t="s">
        <v>822</v>
      </c>
    </row>
    <row r="751" spans="2:7">
      <c r="B751" s="34" t="s">
        <v>140</v>
      </c>
      <c r="C751" s="29" t="s">
        <v>336</v>
      </c>
      <c r="D751" s="29">
        <v>24</v>
      </c>
      <c r="E751" s="29">
        <v>248</v>
      </c>
      <c r="F751" s="29">
        <v>2481</v>
      </c>
      <c r="G751" s="29" t="s">
        <v>822</v>
      </c>
    </row>
    <row r="752" spans="2:7">
      <c r="B752" s="34" t="s">
        <v>140</v>
      </c>
      <c r="C752" s="29" t="s">
        <v>336</v>
      </c>
      <c r="D752" s="29">
        <v>24</v>
      </c>
      <c r="E752" s="29">
        <v>249</v>
      </c>
      <c r="F752" s="29">
        <v>0</v>
      </c>
      <c r="G752" s="29" t="s">
        <v>823</v>
      </c>
    </row>
    <row r="753" spans="2:7">
      <c r="B753" s="34" t="s">
        <v>140</v>
      </c>
      <c r="C753" s="29" t="s">
        <v>336</v>
      </c>
      <c r="D753" s="29">
        <v>24</v>
      </c>
      <c r="E753" s="29">
        <v>249</v>
      </c>
      <c r="F753" s="29">
        <v>2491</v>
      </c>
      <c r="G753" s="29" t="s">
        <v>824</v>
      </c>
    </row>
    <row r="754" spans="2:7">
      <c r="B754" s="34" t="s">
        <v>140</v>
      </c>
      <c r="C754" s="29" t="s">
        <v>336</v>
      </c>
      <c r="D754" s="29">
        <v>24</v>
      </c>
      <c r="E754" s="29">
        <v>249</v>
      </c>
      <c r="F754" s="29">
        <v>2492</v>
      </c>
      <c r="G754" s="29" t="s">
        <v>825</v>
      </c>
    </row>
    <row r="755" spans="2:7">
      <c r="B755" s="34" t="s">
        <v>140</v>
      </c>
      <c r="C755" s="29" t="s">
        <v>336</v>
      </c>
      <c r="D755" s="29">
        <v>24</v>
      </c>
      <c r="E755" s="29">
        <v>249</v>
      </c>
      <c r="F755" s="29">
        <v>2499</v>
      </c>
      <c r="G755" s="29" t="s">
        <v>826</v>
      </c>
    </row>
    <row r="756" spans="2:7">
      <c r="B756" s="34" t="s">
        <v>140</v>
      </c>
      <c r="C756" s="29" t="s">
        <v>336</v>
      </c>
      <c r="D756" s="29">
        <v>25</v>
      </c>
      <c r="E756" s="29">
        <v>0</v>
      </c>
      <c r="F756" s="29">
        <v>0</v>
      </c>
      <c r="G756" s="29" t="s">
        <v>827</v>
      </c>
    </row>
    <row r="757" spans="2:7">
      <c r="B757" s="34" t="s">
        <v>140</v>
      </c>
      <c r="C757" s="29" t="s">
        <v>336</v>
      </c>
      <c r="D757" s="29">
        <v>25</v>
      </c>
      <c r="E757" s="29">
        <v>250</v>
      </c>
      <c r="F757" s="29">
        <v>0</v>
      </c>
      <c r="G757" s="29" t="s">
        <v>828</v>
      </c>
    </row>
    <row r="758" spans="2:7">
      <c r="B758" s="34" t="s">
        <v>140</v>
      </c>
      <c r="C758" s="29" t="s">
        <v>336</v>
      </c>
      <c r="D758" s="29">
        <v>25</v>
      </c>
      <c r="E758" s="29">
        <v>250</v>
      </c>
      <c r="F758" s="29">
        <v>2500</v>
      </c>
      <c r="G758" s="29" t="s">
        <v>163</v>
      </c>
    </row>
    <row r="759" spans="2:7">
      <c r="B759" s="34" t="s">
        <v>140</v>
      </c>
      <c r="C759" s="29" t="s">
        <v>336</v>
      </c>
      <c r="D759" s="29">
        <v>25</v>
      </c>
      <c r="E759" s="29">
        <v>250</v>
      </c>
      <c r="F759" s="29">
        <v>2509</v>
      </c>
      <c r="G759" s="29" t="s">
        <v>164</v>
      </c>
    </row>
    <row r="760" spans="2:7">
      <c r="B760" s="34" t="s">
        <v>140</v>
      </c>
      <c r="C760" s="29" t="s">
        <v>336</v>
      </c>
      <c r="D760" s="29">
        <v>25</v>
      </c>
      <c r="E760" s="29">
        <v>251</v>
      </c>
      <c r="F760" s="29">
        <v>0</v>
      </c>
      <c r="G760" s="29" t="s">
        <v>829</v>
      </c>
    </row>
    <row r="761" spans="2:7">
      <c r="B761" s="34" t="s">
        <v>140</v>
      </c>
      <c r="C761" s="29" t="s">
        <v>336</v>
      </c>
      <c r="D761" s="29">
        <v>25</v>
      </c>
      <c r="E761" s="29">
        <v>251</v>
      </c>
      <c r="F761" s="29">
        <v>2511</v>
      </c>
      <c r="G761" s="29" t="s">
        <v>830</v>
      </c>
    </row>
    <row r="762" spans="2:7">
      <c r="B762" s="34" t="s">
        <v>140</v>
      </c>
      <c r="C762" s="29" t="s">
        <v>336</v>
      </c>
      <c r="D762" s="29">
        <v>25</v>
      </c>
      <c r="E762" s="29">
        <v>251</v>
      </c>
      <c r="F762" s="29">
        <v>2512</v>
      </c>
      <c r="G762" s="29" t="s">
        <v>831</v>
      </c>
    </row>
    <row r="763" spans="2:7">
      <c r="B763" s="34" t="s">
        <v>140</v>
      </c>
      <c r="C763" s="29" t="s">
        <v>336</v>
      </c>
      <c r="D763" s="29">
        <v>25</v>
      </c>
      <c r="E763" s="29">
        <v>251</v>
      </c>
      <c r="F763" s="29">
        <v>2513</v>
      </c>
      <c r="G763" s="29" t="s">
        <v>832</v>
      </c>
    </row>
    <row r="764" spans="2:7">
      <c r="B764" s="34" t="s">
        <v>140</v>
      </c>
      <c r="C764" s="29" t="s">
        <v>336</v>
      </c>
      <c r="D764" s="29">
        <v>25</v>
      </c>
      <c r="E764" s="29">
        <v>251</v>
      </c>
      <c r="F764" s="29">
        <v>2519</v>
      </c>
      <c r="G764" s="29" t="s">
        <v>833</v>
      </c>
    </row>
    <row r="765" spans="2:7">
      <c r="B765" s="34" t="s">
        <v>140</v>
      </c>
      <c r="C765" s="29" t="s">
        <v>336</v>
      </c>
      <c r="D765" s="29">
        <v>25</v>
      </c>
      <c r="E765" s="29">
        <v>252</v>
      </c>
      <c r="F765" s="29">
        <v>0</v>
      </c>
      <c r="G765" s="29" t="s">
        <v>834</v>
      </c>
    </row>
    <row r="766" spans="2:7">
      <c r="B766" s="34" t="s">
        <v>140</v>
      </c>
      <c r="C766" s="29" t="s">
        <v>336</v>
      </c>
      <c r="D766" s="29">
        <v>25</v>
      </c>
      <c r="E766" s="29">
        <v>252</v>
      </c>
      <c r="F766" s="29">
        <v>2521</v>
      </c>
      <c r="G766" s="29" t="s">
        <v>835</v>
      </c>
    </row>
    <row r="767" spans="2:7">
      <c r="B767" s="34" t="s">
        <v>140</v>
      </c>
      <c r="C767" s="29" t="s">
        <v>336</v>
      </c>
      <c r="D767" s="29">
        <v>25</v>
      </c>
      <c r="E767" s="29">
        <v>252</v>
      </c>
      <c r="F767" s="29">
        <v>2522</v>
      </c>
      <c r="G767" s="29" t="s">
        <v>836</v>
      </c>
    </row>
    <row r="768" spans="2:7">
      <c r="B768" s="34" t="s">
        <v>140</v>
      </c>
      <c r="C768" s="29" t="s">
        <v>336</v>
      </c>
      <c r="D768" s="29">
        <v>25</v>
      </c>
      <c r="E768" s="29">
        <v>252</v>
      </c>
      <c r="F768" s="29">
        <v>2523</v>
      </c>
      <c r="G768" s="29" t="s">
        <v>837</v>
      </c>
    </row>
    <row r="769" spans="2:7">
      <c r="B769" s="34" t="s">
        <v>140</v>
      </c>
      <c r="C769" s="29" t="s">
        <v>336</v>
      </c>
      <c r="D769" s="29">
        <v>25</v>
      </c>
      <c r="E769" s="29">
        <v>253</v>
      </c>
      <c r="F769" s="29">
        <v>0</v>
      </c>
      <c r="G769" s="29" t="s">
        <v>838</v>
      </c>
    </row>
    <row r="770" spans="2:7">
      <c r="B770" s="34" t="s">
        <v>140</v>
      </c>
      <c r="C770" s="29" t="s">
        <v>336</v>
      </c>
      <c r="D770" s="29">
        <v>25</v>
      </c>
      <c r="E770" s="29">
        <v>253</v>
      </c>
      <c r="F770" s="29">
        <v>2531</v>
      </c>
      <c r="G770" s="29" t="s">
        <v>839</v>
      </c>
    </row>
    <row r="771" spans="2:7">
      <c r="B771" s="34" t="s">
        <v>140</v>
      </c>
      <c r="C771" s="29" t="s">
        <v>336</v>
      </c>
      <c r="D771" s="29">
        <v>25</v>
      </c>
      <c r="E771" s="29">
        <v>253</v>
      </c>
      <c r="F771" s="29">
        <v>2532</v>
      </c>
      <c r="G771" s="29" t="s">
        <v>840</v>
      </c>
    </row>
    <row r="772" spans="2:7">
      <c r="B772" s="34" t="s">
        <v>140</v>
      </c>
      <c r="C772" s="29" t="s">
        <v>336</v>
      </c>
      <c r="D772" s="29">
        <v>25</v>
      </c>
      <c r="E772" s="29">
        <v>253</v>
      </c>
      <c r="F772" s="29">
        <v>2533</v>
      </c>
      <c r="G772" s="29" t="s">
        <v>841</v>
      </c>
    </row>
    <row r="773" spans="2:7">
      <c r="B773" s="34" t="s">
        <v>140</v>
      </c>
      <c r="C773" s="29" t="s">
        <v>336</v>
      </c>
      <c r="D773" s="29">
        <v>25</v>
      </c>
      <c r="E773" s="29">
        <v>253</v>
      </c>
      <c r="F773" s="29">
        <v>2534</v>
      </c>
      <c r="G773" s="29" t="s">
        <v>842</v>
      </c>
    </row>
    <row r="774" spans="2:7">
      <c r="B774" s="34" t="s">
        <v>140</v>
      </c>
      <c r="C774" s="29" t="s">
        <v>336</v>
      </c>
      <c r="D774" s="29">
        <v>25</v>
      </c>
      <c r="E774" s="29">
        <v>253</v>
      </c>
      <c r="F774" s="29">
        <v>2535</v>
      </c>
      <c r="G774" s="29" t="s">
        <v>843</v>
      </c>
    </row>
    <row r="775" spans="2:7">
      <c r="B775" s="34" t="s">
        <v>140</v>
      </c>
      <c r="C775" s="29" t="s">
        <v>336</v>
      </c>
      <c r="D775" s="29">
        <v>25</v>
      </c>
      <c r="E775" s="29">
        <v>259</v>
      </c>
      <c r="F775" s="29">
        <v>0</v>
      </c>
      <c r="G775" s="29" t="s">
        <v>844</v>
      </c>
    </row>
    <row r="776" spans="2:7">
      <c r="B776" s="34" t="s">
        <v>140</v>
      </c>
      <c r="C776" s="29" t="s">
        <v>336</v>
      </c>
      <c r="D776" s="29">
        <v>25</v>
      </c>
      <c r="E776" s="29">
        <v>259</v>
      </c>
      <c r="F776" s="29">
        <v>2591</v>
      </c>
      <c r="G776" s="29" t="s">
        <v>845</v>
      </c>
    </row>
    <row r="777" spans="2:7">
      <c r="B777" s="34" t="s">
        <v>140</v>
      </c>
      <c r="C777" s="29" t="s">
        <v>336</v>
      </c>
      <c r="D777" s="29">
        <v>25</v>
      </c>
      <c r="E777" s="29">
        <v>259</v>
      </c>
      <c r="F777" s="29">
        <v>2592</v>
      </c>
      <c r="G777" s="29" t="s">
        <v>846</v>
      </c>
    </row>
    <row r="778" spans="2:7">
      <c r="B778" s="34" t="s">
        <v>140</v>
      </c>
      <c r="C778" s="29" t="s">
        <v>336</v>
      </c>
      <c r="D778" s="29">
        <v>25</v>
      </c>
      <c r="E778" s="29">
        <v>259</v>
      </c>
      <c r="F778" s="29">
        <v>2593</v>
      </c>
      <c r="G778" s="29" t="s">
        <v>847</v>
      </c>
    </row>
    <row r="779" spans="2:7">
      <c r="B779" s="34" t="s">
        <v>140</v>
      </c>
      <c r="C779" s="29" t="s">
        <v>336</v>
      </c>
      <c r="D779" s="29">
        <v>25</v>
      </c>
      <c r="E779" s="29">
        <v>259</v>
      </c>
      <c r="F779" s="29">
        <v>2594</v>
      </c>
      <c r="G779" s="29" t="s">
        <v>848</v>
      </c>
    </row>
    <row r="780" spans="2:7">
      <c r="B780" s="34" t="s">
        <v>140</v>
      </c>
      <c r="C780" s="29" t="s">
        <v>336</v>
      </c>
      <c r="D780" s="29">
        <v>25</v>
      </c>
      <c r="E780" s="29">
        <v>259</v>
      </c>
      <c r="F780" s="29">
        <v>2595</v>
      </c>
      <c r="G780" s="29" t="s">
        <v>849</v>
      </c>
    </row>
    <row r="781" spans="2:7">
      <c r="B781" s="34" t="s">
        <v>140</v>
      </c>
      <c r="C781" s="29" t="s">
        <v>336</v>
      </c>
      <c r="D781" s="29">
        <v>25</v>
      </c>
      <c r="E781" s="29">
        <v>259</v>
      </c>
      <c r="F781" s="29">
        <v>2596</v>
      </c>
      <c r="G781" s="29" t="s">
        <v>850</v>
      </c>
    </row>
    <row r="782" spans="2:7">
      <c r="B782" s="34" t="s">
        <v>140</v>
      </c>
      <c r="C782" s="29" t="s">
        <v>336</v>
      </c>
      <c r="D782" s="29">
        <v>25</v>
      </c>
      <c r="E782" s="29">
        <v>259</v>
      </c>
      <c r="F782" s="29">
        <v>2599</v>
      </c>
      <c r="G782" s="29" t="s">
        <v>851</v>
      </c>
    </row>
    <row r="783" spans="2:7">
      <c r="B783" s="34" t="s">
        <v>140</v>
      </c>
      <c r="C783" s="29" t="s">
        <v>336</v>
      </c>
      <c r="D783" s="29">
        <v>26</v>
      </c>
      <c r="E783" s="29">
        <v>0</v>
      </c>
      <c r="F783" s="29">
        <v>0</v>
      </c>
      <c r="G783" s="29" t="s">
        <v>852</v>
      </c>
    </row>
    <row r="784" spans="2:7">
      <c r="B784" s="34" t="s">
        <v>140</v>
      </c>
      <c r="C784" s="29" t="s">
        <v>336</v>
      </c>
      <c r="D784" s="29">
        <v>26</v>
      </c>
      <c r="E784" s="29">
        <v>260</v>
      </c>
      <c r="F784" s="29">
        <v>0</v>
      </c>
      <c r="G784" s="29" t="s">
        <v>853</v>
      </c>
    </row>
    <row r="785" spans="2:7">
      <c r="B785" s="34" t="s">
        <v>140</v>
      </c>
      <c r="C785" s="29" t="s">
        <v>336</v>
      </c>
      <c r="D785" s="29">
        <v>26</v>
      </c>
      <c r="E785" s="29">
        <v>260</v>
      </c>
      <c r="F785" s="29">
        <v>2600</v>
      </c>
      <c r="G785" s="29" t="s">
        <v>163</v>
      </c>
    </row>
    <row r="786" spans="2:7">
      <c r="B786" s="34" t="s">
        <v>140</v>
      </c>
      <c r="C786" s="29" t="s">
        <v>336</v>
      </c>
      <c r="D786" s="29">
        <v>26</v>
      </c>
      <c r="E786" s="29">
        <v>260</v>
      </c>
      <c r="F786" s="29">
        <v>2609</v>
      </c>
      <c r="G786" s="29" t="s">
        <v>164</v>
      </c>
    </row>
    <row r="787" spans="2:7">
      <c r="B787" s="34" t="s">
        <v>140</v>
      </c>
      <c r="C787" s="29" t="s">
        <v>336</v>
      </c>
      <c r="D787" s="29">
        <v>26</v>
      </c>
      <c r="E787" s="29">
        <v>261</v>
      </c>
      <c r="F787" s="29">
        <v>0</v>
      </c>
      <c r="G787" s="29" t="s">
        <v>854</v>
      </c>
    </row>
    <row r="788" spans="2:7">
      <c r="B788" s="34" t="s">
        <v>140</v>
      </c>
      <c r="C788" s="29" t="s">
        <v>336</v>
      </c>
      <c r="D788" s="29">
        <v>26</v>
      </c>
      <c r="E788" s="29">
        <v>261</v>
      </c>
      <c r="F788" s="29">
        <v>2611</v>
      </c>
      <c r="G788" s="29" t="s">
        <v>854</v>
      </c>
    </row>
    <row r="789" spans="2:7">
      <c r="B789" s="34" t="s">
        <v>140</v>
      </c>
      <c r="C789" s="29" t="s">
        <v>336</v>
      </c>
      <c r="D789" s="29">
        <v>26</v>
      </c>
      <c r="E789" s="29">
        <v>262</v>
      </c>
      <c r="F789" s="29">
        <v>0</v>
      </c>
      <c r="G789" s="29" t="s">
        <v>855</v>
      </c>
    </row>
    <row r="790" spans="2:7">
      <c r="B790" s="34" t="s">
        <v>140</v>
      </c>
      <c r="C790" s="29" t="s">
        <v>336</v>
      </c>
      <c r="D790" s="29">
        <v>26</v>
      </c>
      <c r="E790" s="29">
        <v>262</v>
      </c>
      <c r="F790" s="29">
        <v>2621</v>
      </c>
      <c r="G790" s="29" t="s">
        <v>855</v>
      </c>
    </row>
    <row r="791" spans="2:7">
      <c r="B791" s="34" t="s">
        <v>140</v>
      </c>
      <c r="C791" s="29" t="s">
        <v>336</v>
      </c>
      <c r="D791" s="29">
        <v>26</v>
      </c>
      <c r="E791" s="29">
        <v>263</v>
      </c>
      <c r="F791" s="29">
        <v>0</v>
      </c>
      <c r="G791" s="29" t="s">
        <v>856</v>
      </c>
    </row>
    <row r="792" spans="2:7">
      <c r="B792" s="34" t="s">
        <v>140</v>
      </c>
      <c r="C792" s="29" t="s">
        <v>336</v>
      </c>
      <c r="D792" s="29">
        <v>26</v>
      </c>
      <c r="E792" s="29">
        <v>263</v>
      </c>
      <c r="F792" s="29">
        <v>2631</v>
      </c>
      <c r="G792" s="29" t="s">
        <v>857</v>
      </c>
    </row>
    <row r="793" spans="2:7">
      <c r="B793" s="34" t="s">
        <v>140</v>
      </c>
      <c r="C793" s="29" t="s">
        <v>336</v>
      </c>
      <c r="D793" s="29">
        <v>26</v>
      </c>
      <c r="E793" s="29">
        <v>263</v>
      </c>
      <c r="F793" s="29">
        <v>2632</v>
      </c>
      <c r="G793" s="29" t="s">
        <v>858</v>
      </c>
    </row>
    <row r="794" spans="2:7">
      <c r="B794" s="34" t="s">
        <v>140</v>
      </c>
      <c r="C794" s="29" t="s">
        <v>336</v>
      </c>
      <c r="D794" s="29">
        <v>26</v>
      </c>
      <c r="E794" s="29">
        <v>263</v>
      </c>
      <c r="F794" s="29">
        <v>2633</v>
      </c>
      <c r="G794" s="29" t="s">
        <v>859</v>
      </c>
    </row>
    <row r="795" spans="2:7">
      <c r="B795" s="34" t="s">
        <v>140</v>
      </c>
      <c r="C795" s="29" t="s">
        <v>336</v>
      </c>
      <c r="D795" s="29">
        <v>26</v>
      </c>
      <c r="E795" s="29">
        <v>263</v>
      </c>
      <c r="F795" s="29">
        <v>2634</v>
      </c>
      <c r="G795" s="29" t="s">
        <v>860</v>
      </c>
    </row>
    <row r="796" spans="2:7">
      <c r="B796" s="34" t="s">
        <v>140</v>
      </c>
      <c r="C796" s="29" t="s">
        <v>336</v>
      </c>
      <c r="D796" s="29">
        <v>26</v>
      </c>
      <c r="E796" s="29">
        <v>263</v>
      </c>
      <c r="F796" s="29">
        <v>2635</v>
      </c>
      <c r="G796" s="29" t="s">
        <v>861</v>
      </c>
    </row>
    <row r="797" spans="2:7">
      <c r="B797" s="34" t="s">
        <v>140</v>
      </c>
      <c r="C797" s="29" t="s">
        <v>336</v>
      </c>
      <c r="D797" s="29">
        <v>26</v>
      </c>
      <c r="E797" s="29">
        <v>264</v>
      </c>
      <c r="F797" s="29">
        <v>0</v>
      </c>
      <c r="G797" s="29" t="s">
        <v>862</v>
      </c>
    </row>
    <row r="798" spans="2:7">
      <c r="B798" s="34" t="s">
        <v>140</v>
      </c>
      <c r="C798" s="29" t="s">
        <v>336</v>
      </c>
      <c r="D798" s="29">
        <v>26</v>
      </c>
      <c r="E798" s="29">
        <v>264</v>
      </c>
      <c r="F798" s="29">
        <v>2641</v>
      </c>
      <c r="G798" s="29" t="s">
        <v>863</v>
      </c>
    </row>
    <row r="799" spans="2:7">
      <c r="B799" s="34" t="s">
        <v>140</v>
      </c>
      <c r="C799" s="29" t="s">
        <v>336</v>
      </c>
      <c r="D799" s="29">
        <v>26</v>
      </c>
      <c r="E799" s="29">
        <v>264</v>
      </c>
      <c r="F799" s="29">
        <v>2642</v>
      </c>
      <c r="G799" s="29" t="s">
        <v>864</v>
      </c>
    </row>
    <row r="800" spans="2:7">
      <c r="B800" s="34" t="s">
        <v>140</v>
      </c>
      <c r="C800" s="29" t="s">
        <v>336</v>
      </c>
      <c r="D800" s="29">
        <v>26</v>
      </c>
      <c r="E800" s="29">
        <v>264</v>
      </c>
      <c r="F800" s="29">
        <v>2643</v>
      </c>
      <c r="G800" s="29" t="s">
        <v>865</v>
      </c>
    </row>
    <row r="801" spans="2:7">
      <c r="B801" s="34" t="s">
        <v>140</v>
      </c>
      <c r="C801" s="29" t="s">
        <v>336</v>
      </c>
      <c r="D801" s="29">
        <v>26</v>
      </c>
      <c r="E801" s="29">
        <v>264</v>
      </c>
      <c r="F801" s="29">
        <v>2644</v>
      </c>
      <c r="G801" s="29" t="s">
        <v>866</v>
      </c>
    </row>
    <row r="802" spans="2:7">
      <c r="B802" s="34" t="s">
        <v>140</v>
      </c>
      <c r="C802" s="29" t="s">
        <v>336</v>
      </c>
      <c r="D802" s="29">
        <v>26</v>
      </c>
      <c r="E802" s="29">
        <v>264</v>
      </c>
      <c r="F802" s="29">
        <v>2645</v>
      </c>
      <c r="G802" s="29" t="s">
        <v>867</v>
      </c>
    </row>
    <row r="803" spans="2:7">
      <c r="B803" s="34" t="s">
        <v>140</v>
      </c>
      <c r="C803" s="29" t="s">
        <v>336</v>
      </c>
      <c r="D803" s="29">
        <v>26</v>
      </c>
      <c r="E803" s="29">
        <v>265</v>
      </c>
      <c r="F803" s="29">
        <v>0</v>
      </c>
      <c r="G803" s="29" t="s">
        <v>868</v>
      </c>
    </row>
    <row r="804" spans="2:7">
      <c r="B804" s="34" t="s">
        <v>140</v>
      </c>
      <c r="C804" s="29" t="s">
        <v>336</v>
      </c>
      <c r="D804" s="29">
        <v>26</v>
      </c>
      <c r="E804" s="29">
        <v>265</v>
      </c>
      <c r="F804" s="29">
        <v>2651</v>
      </c>
      <c r="G804" s="29" t="s">
        <v>869</v>
      </c>
    </row>
    <row r="805" spans="2:7">
      <c r="B805" s="34" t="s">
        <v>140</v>
      </c>
      <c r="C805" s="29" t="s">
        <v>336</v>
      </c>
      <c r="D805" s="29">
        <v>26</v>
      </c>
      <c r="E805" s="29">
        <v>265</v>
      </c>
      <c r="F805" s="29">
        <v>2652</v>
      </c>
      <c r="G805" s="29" t="s">
        <v>870</v>
      </c>
    </row>
    <row r="806" spans="2:7">
      <c r="B806" s="34" t="s">
        <v>140</v>
      </c>
      <c r="C806" s="29" t="s">
        <v>336</v>
      </c>
      <c r="D806" s="29">
        <v>26</v>
      </c>
      <c r="E806" s="29">
        <v>265</v>
      </c>
      <c r="F806" s="29">
        <v>2653</v>
      </c>
      <c r="G806" s="29" t="s">
        <v>871</v>
      </c>
    </row>
    <row r="807" spans="2:7">
      <c r="B807" s="34" t="s">
        <v>140</v>
      </c>
      <c r="C807" s="29" t="s">
        <v>336</v>
      </c>
      <c r="D807" s="29">
        <v>26</v>
      </c>
      <c r="E807" s="29">
        <v>266</v>
      </c>
      <c r="F807" s="29">
        <v>0</v>
      </c>
      <c r="G807" s="29" t="s">
        <v>872</v>
      </c>
    </row>
    <row r="808" spans="2:7">
      <c r="B808" s="34" t="s">
        <v>140</v>
      </c>
      <c r="C808" s="29" t="s">
        <v>336</v>
      </c>
      <c r="D808" s="29">
        <v>26</v>
      </c>
      <c r="E808" s="29">
        <v>266</v>
      </c>
      <c r="F808" s="29">
        <v>2661</v>
      </c>
      <c r="G808" s="29" t="s">
        <v>873</v>
      </c>
    </row>
    <row r="809" spans="2:7">
      <c r="B809" s="34" t="s">
        <v>140</v>
      </c>
      <c r="C809" s="29" t="s">
        <v>336</v>
      </c>
      <c r="D809" s="29">
        <v>26</v>
      </c>
      <c r="E809" s="29">
        <v>266</v>
      </c>
      <c r="F809" s="29">
        <v>2662</v>
      </c>
      <c r="G809" s="29" t="s">
        <v>874</v>
      </c>
    </row>
    <row r="810" spans="2:7">
      <c r="B810" s="34" t="s">
        <v>140</v>
      </c>
      <c r="C810" s="29" t="s">
        <v>336</v>
      </c>
      <c r="D810" s="29">
        <v>26</v>
      </c>
      <c r="E810" s="29">
        <v>266</v>
      </c>
      <c r="F810" s="29">
        <v>2663</v>
      </c>
      <c r="G810" s="29" t="s">
        <v>875</v>
      </c>
    </row>
    <row r="811" spans="2:7">
      <c r="B811" s="34" t="s">
        <v>140</v>
      </c>
      <c r="C811" s="29" t="s">
        <v>336</v>
      </c>
      <c r="D811" s="29">
        <v>26</v>
      </c>
      <c r="E811" s="29">
        <v>266</v>
      </c>
      <c r="F811" s="29">
        <v>2664</v>
      </c>
      <c r="G811" s="29" t="s">
        <v>876</v>
      </c>
    </row>
    <row r="812" spans="2:7">
      <c r="B812" s="34" t="s">
        <v>140</v>
      </c>
      <c r="C812" s="29" t="s">
        <v>336</v>
      </c>
      <c r="D812" s="29">
        <v>26</v>
      </c>
      <c r="E812" s="29">
        <v>267</v>
      </c>
      <c r="F812" s="29">
        <v>0</v>
      </c>
      <c r="G812" s="29" t="s">
        <v>877</v>
      </c>
    </row>
    <row r="813" spans="2:7">
      <c r="B813" s="34" t="s">
        <v>140</v>
      </c>
      <c r="C813" s="29" t="s">
        <v>336</v>
      </c>
      <c r="D813" s="29">
        <v>26</v>
      </c>
      <c r="E813" s="29">
        <v>267</v>
      </c>
      <c r="F813" s="29">
        <v>2671</v>
      </c>
      <c r="G813" s="29" t="s">
        <v>878</v>
      </c>
    </row>
    <row r="814" spans="2:7">
      <c r="B814" s="34" t="s">
        <v>140</v>
      </c>
      <c r="C814" s="29" t="s">
        <v>336</v>
      </c>
      <c r="D814" s="29">
        <v>26</v>
      </c>
      <c r="E814" s="29">
        <v>267</v>
      </c>
      <c r="F814" s="29">
        <v>2672</v>
      </c>
      <c r="G814" s="29" t="s">
        <v>879</v>
      </c>
    </row>
    <row r="815" spans="2:7">
      <c r="B815" s="34" t="s">
        <v>140</v>
      </c>
      <c r="C815" s="29" t="s">
        <v>336</v>
      </c>
      <c r="D815" s="29">
        <v>26</v>
      </c>
      <c r="E815" s="29">
        <v>269</v>
      </c>
      <c r="F815" s="29">
        <v>0</v>
      </c>
      <c r="G815" s="29" t="s">
        <v>880</v>
      </c>
    </row>
    <row r="816" spans="2:7">
      <c r="B816" s="34" t="s">
        <v>140</v>
      </c>
      <c r="C816" s="29" t="s">
        <v>336</v>
      </c>
      <c r="D816" s="29">
        <v>26</v>
      </c>
      <c r="E816" s="29">
        <v>269</v>
      </c>
      <c r="F816" s="29">
        <v>2691</v>
      </c>
      <c r="G816" s="29" t="s">
        <v>881</v>
      </c>
    </row>
    <row r="817" spans="2:7">
      <c r="B817" s="34" t="s">
        <v>140</v>
      </c>
      <c r="C817" s="29" t="s">
        <v>336</v>
      </c>
      <c r="D817" s="29">
        <v>26</v>
      </c>
      <c r="E817" s="29">
        <v>269</v>
      </c>
      <c r="F817" s="29">
        <v>2692</v>
      </c>
      <c r="G817" s="29" t="s">
        <v>882</v>
      </c>
    </row>
    <row r="818" spans="2:7">
      <c r="B818" s="34" t="s">
        <v>140</v>
      </c>
      <c r="C818" s="29" t="s">
        <v>336</v>
      </c>
      <c r="D818" s="29">
        <v>26</v>
      </c>
      <c r="E818" s="29">
        <v>269</v>
      </c>
      <c r="F818" s="29">
        <v>2693</v>
      </c>
      <c r="G818" s="29" t="s">
        <v>883</v>
      </c>
    </row>
    <row r="819" spans="2:7">
      <c r="B819" s="34" t="s">
        <v>140</v>
      </c>
      <c r="C819" s="29" t="s">
        <v>336</v>
      </c>
      <c r="D819" s="29">
        <v>26</v>
      </c>
      <c r="E819" s="29">
        <v>269</v>
      </c>
      <c r="F819" s="29">
        <v>2694</v>
      </c>
      <c r="G819" s="29" t="s">
        <v>884</v>
      </c>
    </row>
    <row r="820" spans="2:7">
      <c r="B820" s="34" t="s">
        <v>140</v>
      </c>
      <c r="C820" s="29" t="s">
        <v>336</v>
      </c>
      <c r="D820" s="29">
        <v>26</v>
      </c>
      <c r="E820" s="29">
        <v>269</v>
      </c>
      <c r="F820" s="29">
        <v>2699</v>
      </c>
      <c r="G820" s="29" t="s">
        <v>885</v>
      </c>
    </row>
    <row r="821" spans="2:7">
      <c r="B821" s="34" t="s">
        <v>140</v>
      </c>
      <c r="C821" s="29" t="s">
        <v>336</v>
      </c>
      <c r="D821" s="29">
        <v>27</v>
      </c>
      <c r="E821" s="29">
        <v>0</v>
      </c>
      <c r="F821" s="29">
        <v>0</v>
      </c>
      <c r="G821" s="29" t="s">
        <v>886</v>
      </c>
    </row>
    <row r="822" spans="2:7">
      <c r="B822" s="34" t="s">
        <v>140</v>
      </c>
      <c r="C822" s="29" t="s">
        <v>336</v>
      </c>
      <c r="D822" s="29">
        <v>27</v>
      </c>
      <c r="E822" s="29">
        <v>270</v>
      </c>
      <c r="F822" s="29">
        <v>0</v>
      </c>
      <c r="G822" s="29" t="s">
        <v>887</v>
      </c>
    </row>
    <row r="823" spans="2:7">
      <c r="B823" s="34" t="s">
        <v>140</v>
      </c>
      <c r="C823" s="29" t="s">
        <v>336</v>
      </c>
      <c r="D823" s="29">
        <v>27</v>
      </c>
      <c r="E823" s="29">
        <v>270</v>
      </c>
      <c r="F823" s="29">
        <v>2700</v>
      </c>
      <c r="G823" s="29" t="s">
        <v>163</v>
      </c>
    </row>
    <row r="824" spans="2:7">
      <c r="B824" s="34" t="s">
        <v>140</v>
      </c>
      <c r="C824" s="29" t="s">
        <v>336</v>
      </c>
      <c r="D824" s="29">
        <v>27</v>
      </c>
      <c r="E824" s="29">
        <v>270</v>
      </c>
      <c r="F824" s="29">
        <v>2709</v>
      </c>
      <c r="G824" s="29" t="s">
        <v>164</v>
      </c>
    </row>
    <row r="825" spans="2:7">
      <c r="B825" s="34" t="s">
        <v>140</v>
      </c>
      <c r="C825" s="29" t="s">
        <v>336</v>
      </c>
      <c r="D825" s="29">
        <v>27</v>
      </c>
      <c r="E825" s="29">
        <v>271</v>
      </c>
      <c r="F825" s="29">
        <v>0</v>
      </c>
      <c r="G825" s="29" t="s">
        <v>888</v>
      </c>
    </row>
    <row r="826" spans="2:7">
      <c r="B826" s="34" t="s">
        <v>140</v>
      </c>
      <c r="C826" s="29" t="s">
        <v>336</v>
      </c>
      <c r="D826" s="29">
        <v>27</v>
      </c>
      <c r="E826" s="29">
        <v>271</v>
      </c>
      <c r="F826" s="29">
        <v>2711</v>
      </c>
      <c r="G826" s="29" t="s">
        <v>889</v>
      </c>
    </row>
    <row r="827" spans="2:7">
      <c r="B827" s="34" t="s">
        <v>140</v>
      </c>
      <c r="C827" s="29" t="s">
        <v>336</v>
      </c>
      <c r="D827" s="29">
        <v>27</v>
      </c>
      <c r="E827" s="29">
        <v>271</v>
      </c>
      <c r="F827" s="29">
        <v>2719</v>
      </c>
      <c r="G827" s="29" t="s">
        <v>890</v>
      </c>
    </row>
    <row r="828" spans="2:7">
      <c r="B828" s="34" t="s">
        <v>140</v>
      </c>
      <c r="C828" s="29" t="s">
        <v>336</v>
      </c>
      <c r="D828" s="29">
        <v>27</v>
      </c>
      <c r="E828" s="29">
        <v>272</v>
      </c>
      <c r="F828" s="29">
        <v>0</v>
      </c>
      <c r="G828" s="29" t="s">
        <v>891</v>
      </c>
    </row>
    <row r="829" spans="2:7">
      <c r="B829" s="34" t="s">
        <v>140</v>
      </c>
      <c r="C829" s="29" t="s">
        <v>336</v>
      </c>
      <c r="D829" s="29">
        <v>27</v>
      </c>
      <c r="E829" s="29">
        <v>272</v>
      </c>
      <c r="F829" s="29">
        <v>2721</v>
      </c>
      <c r="G829" s="29" t="s">
        <v>892</v>
      </c>
    </row>
    <row r="830" spans="2:7">
      <c r="B830" s="34" t="s">
        <v>140</v>
      </c>
      <c r="C830" s="29" t="s">
        <v>336</v>
      </c>
      <c r="D830" s="29">
        <v>27</v>
      </c>
      <c r="E830" s="29">
        <v>272</v>
      </c>
      <c r="F830" s="29">
        <v>2722</v>
      </c>
      <c r="G830" s="29" t="s">
        <v>893</v>
      </c>
    </row>
    <row r="831" spans="2:7">
      <c r="B831" s="34" t="s">
        <v>140</v>
      </c>
      <c r="C831" s="29" t="s">
        <v>336</v>
      </c>
      <c r="D831" s="29">
        <v>27</v>
      </c>
      <c r="E831" s="29">
        <v>272</v>
      </c>
      <c r="F831" s="29">
        <v>2723</v>
      </c>
      <c r="G831" s="29" t="s">
        <v>894</v>
      </c>
    </row>
    <row r="832" spans="2:7">
      <c r="B832" s="34" t="s">
        <v>140</v>
      </c>
      <c r="C832" s="29" t="s">
        <v>336</v>
      </c>
      <c r="D832" s="29">
        <v>27</v>
      </c>
      <c r="E832" s="29">
        <v>272</v>
      </c>
      <c r="F832" s="29">
        <v>2729</v>
      </c>
      <c r="G832" s="29" t="s">
        <v>895</v>
      </c>
    </row>
    <row r="833" spans="2:7">
      <c r="B833" s="34" t="s">
        <v>140</v>
      </c>
      <c r="C833" s="29" t="s">
        <v>336</v>
      </c>
      <c r="D833" s="29">
        <v>27</v>
      </c>
      <c r="E833" s="29">
        <v>273</v>
      </c>
      <c r="F833" s="29">
        <v>0</v>
      </c>
      <c r="G833" s="29" t="s">
        <v>896</v>
      </c>
    </row>
    <row r="834" spans="2:7">
      <c r="B834" s="34" t="s">
        <v>140</v>
      </c>
      <c r="C834" s="29" t="s">
        <v>336</v>
      </c>
      <c r="D834" s="29">
        <v>27</v>
      </c>
      <c r="E834" s="29">
        <v>273</v>
      </c>
      <c r="F834" s="29">
        <v>2731</v>
      </c>
      <c r="G834" s="29" t="s">
        <v>897</v>
      </c>
    </row>
    <row r="835" spans="2:7">
      <c r="B835" s="34" t="s">
        <v>140</v>
      </c>
      <c r="C835" s="29" t="s">
        <v>336</v>
      </c>
      <c r="D835" s="29">
        <v>27</v>
      </c>
      <c r="E835" s="29">
        <v>273</v>
      </c>
      <c r="F835" s="29">
        <v>2732</v>
      </c>
      <c r="G835" s="29" t="s">
        <v>898</v>
      </c>
    </row>
    <row r="836" spans="2:7">
      <c r="B836" s="34" t="s">
        <v>140</v>
      </c>
      <c r="C836" s="29" t="s">
        <v>336</v>
      </c>
      <c r="D836" s="29">
        <v>27</v>
      </c>
      <c r="E836" s="29">
        <v>273</v>
      </c>
      <c r="F836" s="29">
        <v>2733</v>
      </c>
      <c r="G836" s="29" t="s">
        <v>899</v>
      </c>
    </row>
    <row r="837" spans="2:7">
      <c r="B837" s="34" t="s">
        <v>140</v>
      </c>
      <c r="C837" s="29" t="s">
        <v>336</v>
      </c>
      <c r="D837" s="29">
        <v>27</v>
      </c>
      <c r="E837" s="29">
        <v>273</v>
      </c>
      <c r="F837" s="29">
        <v>2734</v>
      </c>
      <c r="G837" s="29" t="s">
        <v>900</v>
      </c>
    </row>
    <row r="838" spans="2:7">
      <c r="B838" s="34" t="s">
        <v>140</v>
      </c>
      <c r="C838" s="29" t="s">
        <v>336</v>
      </c>
      <c r="D838" s="29">
        <v>27</v>
      </c>
      <c r="E838" s="29">
        <v>273</v>
      </c>
      <c r="F838" s="29">
        <v>2735</v>
      </c>
      <c r="G838" s="29" t="s">
        <v>901</v>
      </c>
    </row>
    <row r="839" spans="2:7">
      <c r="B839" s="34" t="s">
        <v>140</v>
      </c>
      <c r="C839" s="29" t="s">
        <v>336</v>
      </c>
      <c r="D839" s="29">
        <v>27</v>
      </c>
      <c r="E839" s="29">
        <v>273</v>
      </c>
      <c r="F839" s="29">
        <v>2736</v>
      </c>
      <c r="G839" s="29" t="s">
        <v>902</v>
      </c>
    </row>
    <row r="840" spans="2:7">
      <c r="B840" s="34" t="s">
        <v>140</v>
      </c>
      <c r="C840" s="29" t="s">
        <v>336</v>
      </c>
      <c r="D840" s="29">
        <v>27</v>
      </c>
      <c r="E840" s="29">
        <v>273</v>
      </c>
      <c r="F840" s="29">
        <v>2737</v>
      </c>
      <c r="G840" s="29" t="s">
        <v>903</v>
      </c>
    </row>
    <row r="841" spans="2:7">
      <c r="B841" s="34" t="s">
        <v>140</v>
      </c>
      <c r="C841" s="29" t="s">
        <v>336</v>
      </c>
      <c r="D841" s="29">
        <v>27</v>
      </c>
      <c r="E841" s="29">
        <v>273</v>
      </c>
      <c r="F841" s="29">
        <v>2738</v>
      </c>
      <c r="G841" s="29" t="s">
        <v>904</v>
      </c>
    </row>
    <row r="842" spans="2:7">
      <c r="B842" s="34" t="s">
        <v>140</v>
      </c>
      <c r="C842" s="29" t="s">
        <v>336</v>
      </c>
      <c r="D842" s="29">
        <v>27</v>
      </c>
      <c r="E842" s="29">
        <v>273</v>
      </c>
      <c r="F842" s="29">
        <v>2739</v>
      </c>
      <c r="G842" s="29" t="s">
        <v>905</v>
      </c>
    </row>
    <row r="843" spans="2:7">
      <c r="B843" s="34" t="s">
        <v>140</v>
      </c>
      <c r="C843" s="29" t="s">
        <v>336</v>
      </c>
      <c r="D843" s="29">
        <v>27</v>
      </c>
      <c r="E843" s="29">
        <v>274</v>
      </c>
      <c r="F843" s="29">
        <v>0</v>
      </c>
      <c r="G843" s="29" t="s">
        <v>906</v>
      </c>
    </row>
    <row r="844" spans="2:7">
      <c r="B844" s="34" t="s">
        <v>140</v>
      </c>
      <c r="C844" s="29" t="s">
        <v>336</v>
      </c>
      <c r="D844" s="29">
        <v>27</v>
      </c>
      <c r="E844" s="29">
        <v>274</v>
      </c>
      <c r="F844" s="29">
        <v>2741</v>
      </c>
      <c r="G844" s="29" t="s">
        <v>907</v>
      </c>
    </row>
    <row r="845" spans="2:7">
      <c r="B845" s="34" t="s">
        <v>140</v>
      </c>
      <c r="C845" s="29" t="s">
        <v>336</v>
      </c>
      <c r="D845" s="29">
        <v>27</v>
      </c>
      <c r="E845" s="29">
        <v>274</v>
      </c>
      <c r="F845" s="29">
        <v>2742</v>
      </c>
      <c r="G845" s="29" t="s">
        <v>908</v>
      </c>
    </row>
    <row r="846" spans="2:7">
      <c r="B846" s="34" t="s">
        <v>140</v>
      </c>
      <c r="C846" s="29" t="s">
        <v>336</v>
      </c>
      <c r="D846" s="29">
        <v>27</v>
      </c>
      <c r="E846" s="29">
        <v>274</v>
      </c>
      <c r="F846" s="29">
        <v>2743</v>
      </c>
      <c r="G846" s="29" t="s">
        <v>909</v>
      </c>
    </row>
    <row r="847" spans="2:7">
      <c r="B847" s="34" t="s">
        <v>140</v>
      </c>
      <c r="C847" s="29" t="s">
        <v>336</v>
      </c>
      <c r="D847" s="29">
        <v>27</v>
      </c>
      <c r="E847" s="29">
        <v>274</v>
      </c>
      <c r="F847" s="29">
        <v>2744</v>
      </c>
      <c r="G847" s="29" t="s">
        <v>910</v>
      </c>
    </row>
    <row r="848" spans="2:7">
      <c r="B848" s="34" t="s">
        <v>140</v>
      </c>
      <c r="C848" s="29" t="s">
        <v>336</v>
      </c>
      <c r="D848" s="29">
        <v>27</v>
      </c>
      <c r="E848" s="29">
        <v>275</v>
      </c>
      <c r="F848" s="29">
        <v>0</v>
      </c>
      <c r="G848" s="29" t="s">
        <v>911</v>
      </c>
    </row>
    <row r="849" spans="2:7">
      <c r="B849" s="34" t="s">
        <v>140</v>
      </c>
      <c r="C849" s="29" t="s">
        <v>336</v>
      </c>
      <c r="D849" s="29">
        <v>27</v>
      </c>
      <c r="E849" s="29">
        <v>275</v>
      </c>
      <c r="F849" s="29">
        <v>2751</v>
      </c>
      <c r="G849" s="29" t="s">
        <v>912</v>
      </c>
    </row>
    <row r="850" spans="2:7">
      <c r="B850" s="34" t="s">
        <v>140</v>
      </c>
      <c r="C850" s="29" t="s">
        <v>336</v>
      </c>
      <c r="D850" s="29">
        <v>27</v>
      </c>
      <c r="E850" s="29">
        <v>275</v>
      </c>
      <c r="F850" s="29">
        <v>2752</v>
      </c>
      <c r="G850" s="29" t="s">
        <v>913</v>
      </c>
    </row>
    <row r="851" spans="2:7">
      <c r="B851" s="34" t="s">
        <v>140</v>
      </c>
      <c r="C851" s="29" t="s">
        <v>336</v>
      </c>
      <c r="D851" s="29">
        <v>27</v>
      </c>
      <c r="E851" s="29">
        <v>275</v>
      </c>
      <c r="F851" s="29">
        <v>2753</v>
      </c>
      <c r="G851" s="29" t="s">
        <v>914</v>
      </c>
    </row>
    <row r="852" spans="2:7">
      <c r="B852" s="34" t="s">
        <v>140</v>
      </c>
      <c r="C852" s="29" t="s">
        <v>336</v>
      </c>
      <c r="D852" s="29">
        <v>27</v>
      </c>
      <c r="E852" s="29">
        <v>276</v>
      </c>
      <c r="F852" s="29">
        <v>0</v>
      </c>
      <c r="G852" s="29" t="s">
        <v>915</v>
      </c>
    </row>
    <row r="853" spans="2:7">
      <c r="B853" s="34" t="s">
        <v>140</v>
      </c>
      <c r="C853" s="29" t="s">
        <v>336</v>
      </c>
      <c r="D853" s="29">
        <v>27</v>
      </c>
      <c r="E853" s="29">
        <v>276</v>
      </c>
      <c r="F853" s="29">
        <v>2761</v>
      </c>
      <c r="G853" s="29" t="s">
        <v>915</v>
      </c>
    </row>
    <row r="854" spans="2:7">
      <c r="B854" s="34" t="s">
        <v>140</v>
      </c>
      <c r="C854" s="29" t="s">
        <v>336</v>
      </c>
      <c r="D854" s="29">
        <v>28</v>
      </c>
      <c r="E854" s="29">
        <v>0</v>
      </c>
      <c r="F854" s="29">
        <v>0</v>
      </c>
      <c r="G854" s="29" t="s">
        <v>916</v>
      </c>
    </row>
    <row r="855" spans="2:7">
      <c r="B855" s="34" t="s">
        <v>140</v>
      </c>
      <c r="C855" s="29" t="s">
        <v>336</v>
      </c>
      <c r="D855" s="29">
        <v>28</v>
      </c>
      <c r="E855" s="29">
        <v>280</v>
      </c>
      <c r="F855" s="29">
        <v>0</v>
      </c>
      <c r="G855" s="29" t="s">
        <v>917</v>
      </c>
    </row>
    <row r="856" spans="2:7">
      <c r="B856" s="34" t="s">
        <v>140</v>
      </c>
      <c r="C856" s="29" t="s">
        <v>336</v>
      </c>
      <c r="D856" s="29">
        <v>28</v>
      </c>
      <c r="E856" s="29">
        <v>280</v>
      </c>
      <c r="F856" s="29">
        <v>2800</v>
      </c>
      <c r="G856" s="29" t="s">
        <v>163</v>
      </c>
    </row>
    <row r="857" spans="2:7">
      <c r="B857" s="34" t="s">
        <v>140</v>
      </c>
      <c r="C857" s="29" t="s">
        <v>336</v>
      </c>
      <c r="D857" s="29">
        <v>28</v>
      </c>
      <c r="E857" s="29">
        <v>280</v>
      </c>
      <c r="F857" s="29">
        <v>2809</v>
      </c>
      <c r="G857" s="29" t="s">
        <v>164</v>
      </c>
    </row>
    <row r="858" spans="2:7">
      <c r="B858" s="34" t="s">
        <v>140</v>
      </c>
      <c r="C858" s="29" t="s">
        <v>336</v>
      </c>
      <c r="D858" s="29">
        <v>28</v>
      </c>
      <c r="E858" s="29">
        <v>281</v>
      </c>
      <c r="F858" s="29">
        <v>0</v>
      </c>
      <c r="G858" s="29" t="s">
        <v>918</v>
      </c>
    </row>
    <row r="859" spans="2:7">
      <c r="B859" s="34" t="s">
        <v>140</v>
      </c>
      <c r="C859" s="29" t="s">
        <v>336</v>
      </c>
      <c r="D859" s="29">
        <v>28</v>
      </c>
      <c r="E859" s="29">
        <v>281</v>
      </c>
      <c r="F859" s="29">
        <v>2811</v>
      </c>
      <c r="G859" s="29" t="s">
        <v>919</v>
      </c>
    </row>
    <row r="860" spans="2:7">
      <c r="B860" s="34" t="s">
        <v>140</v>
      </c>
      <c r="C860" s="29" t="s">
        <v>336</v>
      </c>
      <c r="D860" s="29">
        <v>28</v>
      </c>
      <c r="E860" s="29">
        <v>281</v>
      </c>
      <c r="F860" s="29">
        <v>2812</v>
      </c>
      <c r="G860" s="29" t="s">
        <v>920</v>
      </c>
    </row>
    <row r="861" spans="2:7">
      <c r="B861" s="34" t="s">
        <v>140</v>
      </c>
      <c r="C861" s="29" t="s">
        <v>336</v>
      </c>
      <c r="D861" s="29">
        <v>28</v>
      </c>
      <c r="E861" s="29">
        <v>281</v>
      </c>
      <c r="F861" s="29">
        <v>2813</v>
      </c>
      <c r="G861" s="29" t="s">
        <v>921</v>
      </c>
    </row>
    <row r="862" spans="2:7">
      <c r="B862" s="34" t="s">
        <v>140</v>
      </c>
      <c r="C862" s="29" t="s">
        <v>336</v>
      </c>
      <c r="D862" s="29">
        <v>28</v>
      </c>
      <c r="E862" s="29">
        <v>281</v>
      </c>
      <c r="F862" s="29">
        <v>2814</v>
      </c>
      <c r="G862" s="29" t="s">
        <v>922</v>
      </c>
    </row>
    <row r="863" spans="2:7">
      <c r="B863" s="34" t="s">
        <v>140</v>
      </c>
      <c r="C863" s="29" t="s">
        <v>336</v>
      </c>
      <c r="D863" s="29">
        <v>28</v>
      </c>
      <c r="E863" s="29">
        <v>281</v>
      </c>
      <c r="F863" s="29">
        <v>2815</v>
      </c>
      <c r="G863" s="29" t="s">
        <v>923</v>
      </c>
    </row>
    <row r="864" spans="2:7">
      <c r="B864" s="34" t="s">
        <v>140</v>
      </c>
      <c r="C864" s="29" t="s">
        <v>336</v>
      </c>
      <c r="D864" s="29">
        <v>28</v>
      </c>
      <c r="E864" s="29">
        <v>282</v>
      </c>
      <c r="F864" s="29">
        <v>0</v>
      </c>
      <c r="G864" s="29" t="s">
        <v>924</v>
      </c>
    </row>
    <row r="865" spans="2:7">
      <c r="B865" s="34" t="s">
        <v>140</v>
      </c>
      <c r="C865" s="29" t="s">
        <v>336</v>
      </c>
      <c r="D865" s="29">
        <v>28</v>
      </c>
      <c r="E865" s="29">
        <v>282</v>
      </c>
      <c r="F865" s="29">
        <v>2821</v>
      </c>
      <c r="G865" s="29" t="s">
        <v>925</v>
      </c>
    </row>
    <row r="866" spans="2:7">
      <c r="B866" s="34" t="s">
        <v>140</v>
      </c>
      <c r="C866" s="29" t="s">
        <v>336</v>
      </c>
      <c r="D866" s="29">
        <v>28</v>
      </c>
      <c r="E866" s="29">
        <v>282</v>
      </c>
      <c r="F866" s="29">
        <v>2822</v>
      </c>
      <c r="G866" s="29" t="s">
        <v>926</v>
      </c>
    </row>
    <row r="867" spans="2:7">
      <c r="B867" s="34" t="s">
        <v>140</v>
      </c>
      <c r="C867" s="29" t="s">
        <v>336</v>
      </c>
      <c r="D867" s="29">
        <v>28</v>
      </c>
      <c r="E867" s="29">
        <v>282</v>
      </c>
      <c r="F867" s="29">
        <v>2823</v>
      </c>
      <c r="G867" s="29" t="s">
        <v>927</v>
      </c>
    </row>
    <row r="868" spans="2:7">
      <c r="B868" s="34" t="s">
        <v>140</v>
      </c>
      <c r="C868" s="29" t="s">
        <v>336</v>
      </c>
      <c r="D868" s="29">
        <v>28</v>
      </c>
      <c r="E868" s="29">
        <v>283</v>
      </c>
      <c r="F868" s="29">
        <v>0</v>
      </c>
      <c r="G868" s="29" t="s">
        <v>928</v>
      </c>
    </row>
    <row r="869" spans="2:7">
      <c r="B869" s="34" t="s">
        <v>140</v>
      </c>
      <c r="C869" s="29" t="s">
        <v>336</v>
      </c>
      <c r="D869" s="29">
        <v>28</v>
      </c>
      <c r="E869" s="29">
        <v>283</v>
      </c>
      <c r="F869" s="29">
        <v>2831</v>
      </c>
      <c r="G869" s="29" t="s">
        <v>929</v>
      </c>
    </row>
    <row r="870" spans="2:7">
      <c r="B870" s="34" t="s">
        <v>140</v>
      </c>
      <c r="C870" s="29" t="s">
        <v>336</v>
      </c>
      <c r="D870" s="29">
        <v>28</v>
      </c>
      <c r="E870" s="29">
        <v>283</v>
      </c>
      <c r="F870" s="29">
        <v>2832</v>
      </c>
      <c r="G870" s="29" t="s">
        <v>930</v>
      </c>
    </row>
    <row r="871" spans="2:7">
      <c r="B871" s="34" t="s">
        <v>140</v>
      </c>
      <c r="C871" s="29" t="s">
        <v>336</v>
      </c>
      <c r="D871" s="29">
        <v>28</v>
      </c>
      <c r="E871" s="29">
        <v>284</v>
      </c>
      <c r="F871" s="29">
        <v>0</v>
      </c>
      <c r="G871" s="29" t="s">
        <v>931</v>
      </c>
    </row>
    <row r="872" spans="2:7">
      <c r="B872" s="34" t="s">
        <v>140</v>
      </c>
      <c r="C872" s="29" t="s">
        <v>336</v>
      </c>
      <c r="D872" s="29">
        <v>28</v>
      </c>
      <c r="E872" s="29">
        <v>284</v>
      </c>
      <c r="F872" s="29">
        <v>2841</v>
      </c>
      <c r="G872" s="29" t="s">
        <v>932</v>
      </c>
    </row>
    <row r="873" spans="2:7">
      <c r="B873" s="34" t="s">
        <v>140</v>
      </c>
      <c r="C873" s="29" t="s">
        <v>336</v>
      </c>
      <c r="D873" s="29">
        <v>28</v>
      </c>
      <c r="E873" s="29">
        <v>284</v>
      </c>
      <c r="F873" s="29">
        <v>2842</v>
      </c>
      <c r="G873" s="29" t="s">
        <v>933</v>
      </c>
    </row>
    <row r="874" spans="2:7">
      <c r="B874" s="34" t="s">
        <v>140</v>
      </c>
      <c r="C874" s="29" t="s">
        <v>336</v>
      </c>
      <c r="D874" s="29">
        <v>28</v>
      </c>
      <c r="E874" s="29">
        <v>285</v>
      </c>
      <c r="F874" s="29">
        <v>0</v>
      </c>
      <c r="G874" s="29" t="s">
        <v>934</v>
      </c>
    </row>
    <row r="875" spans="2:7">
      <c r="B875" s="34" t="s">
        <v>140</v>
      </c>
      <c r="C875" s="29" t="s">
        <v>336</v>
      </c>
      <c r="D875" s="29">
        <v>28</v>
      </c>
      <c r="E875" s="29">
        <v>285</v>
      </c>
      <c r="F875" s="29">
        <v>2851</v>
      </c>
      <c r="G875" s="29" t="s">
        <v>935</v>
      </c>
    </row>
    <row r="876" spans="2:7">
      <c r="B876" s="34" t="s">
        <v>140</v>
      </c>
      <c r="C876" s="29" t="s">
        <v>336</v>
      </c>
      <c r="D876" s="29">
        <v>28</v>
      </c>
      <c r="E876" s="29">
        <v>285</v>
      </c>
      <c r="F876" s="29">
        <v>2859</v>
      </c>
      <c r="G876" s="29" t="s">
        <v>936</v>
      </c>
    </row>
    <row r="877" spans="2:7">
      <c r="B877" s="34" t="s">
        <v>140</v>
      </c>
      <c r="C877" s="29" t="s">
        <v>336</v>
      </c>
      <c r="D877" s="29">
        <v>28</v>
      </c>
      <c r="E877" s="29">
        <v>289</v>
      </c>
      <c r="F877" s="29">
        <v>0</v>
      </c>
      <c r="G877" s="29" t="s">
        <v>937</v>
      </c>
    </row>
    <row r="878" spans="2:7">
      <c r="B878" s="34" t="s">
        <v>140</v>
      </c>
      <c r="C878" s="29" t="s">
        <v>336</v>
      </c>
      <c r="D878" s="29">
        <v>28</v>
      </c>
      <c r="E878" s="29">
        <v>289</v>
      </c>
      <c r="F878" s="29">
        <v>2899</v>
      </c>
      <c r="G878" s="29" t="s">
        <v>937</v>
      </c>
    </row>
    <row r="879" spans="2:7">
      <c r="B879" s="34" t="s">
        <v>140</v>
      </c>
      <c r="C879" s="29" t="s">
        <v>336</v>
      </c>
      <c r="D879" s="29">
        <v>29</v>
      </c>
      <c r="E879" s="29">
        <v>0</v>
      </c>
      <c r="F879" s="29">
        <v>0</v>
      </c>
      <c r="G879" s="29" t="s">
        <v>938</v>
      </c>
    </row>
    <row r="880" spans="2:7">
      <c r="B880" s="34" t="s">
        <v>140</v>
      </c>
      <c r="C880" s="29" t="s">
        <v>336</v>
      </c>
      <c r="D880" s="29">
        <v>29</v>
      </c>
      <c r="E880" s="29">
        <v>290</v>
      </c>
      <c r="F880" s="29">
        <v>0</v>
      </c>
      <c r="G880" s="29" t="s">
        <v>939</v>
      </c>
    </row>
    <row r="881" spans="2:7">
      <c r="B881" s="34" t="s">
        <v>140</v>
      </c>
      <c r="C881" s="29" t="s">
        <v>336</v>
      </c>
      <c r="D881" s="29">
        <v>29</v>
      </c>
      <c r="E881" s="29">
        <v>290</v>
      </c>
      <c r="F881" s="29">
        <v>2900</v>
      </c>
      <c r="G881" s="29" t="s">
        <v>163</v>
      </c>
    </row>
    <row r="882" spans="2:7">
      <c r="B882" s="34" t="s">
        <v>140</v>
      </c>
      <c r="C882" s="29" t="s">
        <v>336</v>
      </c>
      <c r="D882" s="29">
        <v>29</v>
      </c>
      <c r="E882" s="29">
        <v>290</v>
      </c>
      <c r="F882" s="29">
        <v>2909</v>
      </c>
      <c r="G882" s="29" t="s">
        <v>164</v>
      </c>
    </row>
    <row r="883" spans="2:7">
      <c r="B883" s="34" t="s">
        <v>140</v>
      </c>
      <c r="C883" s="29" t="s">
        <v>336</v>
      </c>
      <c r="D883" s="29">
        <v>29</v>
      </c>
      <c r="E883" s="29">
        <v>291</v>
      </c>
      <c r="F883" s="29">
        <v>0</v>
      </c>
      <c r="G883" s="29" t="s">
        <v>940</v>
      </c>
    </row>
    <row r="884" spans="2:7">
      <c r="B884" s="34" t="s">
        <v>140</v>
      </c>
      <c r="C884" s="29" t="s">
        <v>336</v>
      </c>
      <c r="D884" s="29">
        <v>29</v>
      </c>
      <c r="E884" s="29">
        <v>291</v>
      </c>
      <c r="F884" s="29">
        <v>2911</v>
      </c>
      <c r="G884" s="29" t="s">
        <v>941</v>
      </c>
    </row>
    <row r="885" spans="2:7">
      <c r="B885" s="34" t="s">
        <v>140</v>
      </c>
      <c r="C885" s="29" t="s">
        <v>336</v>
      </c>
      <c r="D885" s="29">
        <v>29</v>
      </c>
      <c r="E885" s="29">
        <v>291</v>
      </c>
      <c r="F885" s="29">
        <v>2912</v>
      </c>
      <c r="G885" s="29" t="s">
        <v>942</v>
      </c>
    </row>
    <row r="886" spans="2:7">
      <c r="B886" s="34" t="s">
        <v>140</v>
      </c>
      <c r="C886" s="29" t="s">
        <v>336</v>
      </c>
      <c r="D886" s="29">
        <v>29</v>
      </c>
      <c r="E886" s="29">
        <v>291</v>
      </c>
      <c r="F886" s="29">
        <v>2913</v>
      </c>
      <c r="G886" s="29" t="s">
        <v>943</v>
      </c>
    </row>
    <row r="887" spans="2:7">
      <c r="B887" s="34" t="s">
        <v>140</v>
      </c>
      <c r="C887" s="29" t="s">
        <v>336</v>
      </c>
      <c r="D887" s="29">
        <v>29</v>
      </c>
      <c r="E887" s="29">
        <v>291</v>
      </c>
      <c r="F887" s="29">
        <v>2914</v>
      </c>
      <c r="G887" s="29" t="s">
        <v>944</v>
      </c>
    </row>
    <row r="888" spans="2:7">
      <c r="B888" s="34" t="s">
        <v>140</v>
      </c>
      <c r="C888" s="29" t="s">
        <v>336</v>
      </c>
      <c r="D888" s="29">
        <v>29</v>
      </c>
      <c r="E888" s="29">
        <v>291</v>
      </c>
      <c r="F888" s="29">
        <v>2915</v>
      </c>
      <c r="G888" s="29" t="s">
        <v>945</v>
      </c>
    </row>
    <row r="889" spans="2:7">
      <c r="B889" s="34" t="s">
        <v>140</v>
      </c>
      <c r="C889" s="29" t="s">
        <v>336</v>
      </c>
      <c r="D889" s="29">
        <v>29</v>
      </c>
      <c r="E889" s="29">
        <v>292</v>
      </c>
      <c r="F889" s="29">
        <v>0</v>
      </c>
      <c r="G889" s="29" t="s">
        <v>946</v>
      </c>
    </row>
    <row r="890" spans="2:7">
      <c r="B890" s="34" t="s">
        <v>140</v>
      </c>
      <c r="C890" s="29" t="s">
        <v>336</v>
      </c>
      <c r="D890" s="29">
        <v>29</v>
      </c>
      <c r="E890" s="29">
        <v>292</v>
      </c>
      <c r="F890" s="29">
        <v>2921</v>
      </c>
      <c r="G890" s="29" t="s">
        <v>947</v>
      </c>
    </row>
    <row r="891" spans="2:7">
      <c r="B891" s="34" t="s">
        <v>140</v>
      </c>
      <c r="C891" s="29" t="s">
        <v>336</v>
      </c>
      <c r="D891" s="29">
        <v>29</v>
      </c>
      <c r="E891" s="29">
        <v>292</v>
      </c>
      <c r="F891" s="29">
        <v>2922</v>
      </c>
      <c r="G891" s="29" t="s">
        <v>948</v>
      </c>
    </row>
    <row r="892" spans="2:7">
      <c r="B892" s="34" t="s">
        <v>140</v>
      </c>
      <c r="C892" s="29" t="s">
        <v>336</v>
      </c>
      <c r="D892" s="29">
        <v>29</v>
      </c>
      <c r="E892" s="29">
        <v>292</v>
      </c>
      <c r="F892" s="29">
        <v>2929</v>
      </c>
      <c r="G892" s="29" t="s">
        <v>949</v>
      </c>
    </row>
    <row r="893" spans="2:7">
      <c r="B893" s="34" t="s">
        <v>140</v>
      </c>
      <c r="C893" s="29" t="s">
        <v>336</v>
      </c>
      <c r="D893" s="29">
        <v>29</v>
      </c>
      <c r="E893" s="29">
        <v>293</v>
      </c>
      <c r="F893" s="29">
        <v>0</v>
      </c>
      <c r="G893" s="29" t="s">
        <v>950</v>
      </c>
    </row>
    <row r="894" spans="2:7">
      <c r="B894" s="34" t="s">
        <v>140</v>
      </c>
      <c r="C894" s="29" t="s">
        <v>336</v>
      </c>
      <c r="D894" s="29">
        <v>29</v>
      </c>
      <c r="E894" s="29">
        <v>293</v>
      </c>
      <c r="F894" s="29">
        <v>2931</v>
      </c>
      <c r="G894" s="29" t="s">
        <v>951</v>
      </c>
    </row>
    <row r="895" spans="2:7">
      <c r="B895" s="34" t="s">
        <v>140</v>
      </c>
      <c r="C895" s="29" t="s">
        <v>336</v>
      </c>
      <c r="D895" s="29">
        <v>29</v>
      </c>
      <c r="E895" s="29">
        <v>293</v>
      </c>
      <c r="F895" s="29">
        <v>2932</v>
      </c>
      <c r="G895" s="29" t="s">
        <v>952</v>
      </c>
    </row>
    <row r="896" spans="2:7">
      <c r="B896" s="34" t="s">
        <v>140</v>
      </c>
      <c r="C896" s="29" t="s">
        <v>336</v>
      </c>
      <c r="D896" s="29">
        <v>29</v>
      </c>
      <c r="E896" s="29">
        <v>293</v>
      </c>
      <c r="F896" s="29">
        <v>2933</v>
      </c>
      <c r="G896" s="29" t="s">
        <v>953</v>
      </c>
    </row>
    <row r="897" spans="2:7">
      <c r="B897" s="34" t="s">
        <v>140</v>
      </c>
      <c r="C897" s="29" t="s">
        <v>336</v>
      </c>
      <c r="D897" s="29">
        <v>29</v>
      </c>
      <c r="E897" s="29">
        <v>293</v>
      </c>
      <c r="F897" s="29">
        <v>2939</v>
      </c>
      <c r="G897" s="29" t="s">
        <v>954</v>
      </c>
    </row>
    <row r="898" spans="2:7">
      <c r="B898" s="34" t="s">
        <v>140</v>
      </c>
      <c r="C898" s="29" t="s">
        <v>336</v>
      </c>
      <c r="D898" s="29">
        <v>29</v>
      </c>
      <c r="E898" s="29">
        <v>294</v>
      </c>
      <c r="F898" s="29">
        <v>0</v>
      </c>
      <c r="G898" s="29" t="s">
        <v>955</v>
      </c>
    </row>
    <row r="899" spans="2:7">
      <c r="B899" s="34" t="s">
        <v>140</v>
      </c>
      <c r="C899" s="29" t="s">
        <v>336</v>
      </c>
      <c r="D899" s="29">
        <v>29</v>
      </c>
      <c r="E899" s="29">
        <v>294</v>
      </c>
      <c r="F899" s="29">
        <v>2941</v>
      </c>
      <c r="G899" s="29" t="s">
        <v>956</v>
      </c>
    </row>
    <row r="900" spans="2:7">
      <c r="B900" s="34" t="s">
        <v>140</v>
      </c>
      <c r="C900" s="29" t="s">
        <v>336</v>
      </c>
      <c r="D900" s="29">
        <v>29</v>
      </c>
      <c r="E900" s="29">
        <v>294</v>
      </c>
      <c r="F900" s="29">
        <v>2942</v>
      </c>
      <c r="G900" s="29" t="s">
        <v>957</v>
      </c>
    </row>
    <row r="901" spans="2:7">
      <c r="B901" s="34" t="s">
        <v>140</v>
      </c>
      <c r="C901" s="29" t="s">
        <v>336</v>
      </c>
      <c r="D901" s="29">
        <v>29</v>
      </c>
      <c r="E901" s="29">
        <v>295</v>
      </c>
      <c r="F901" s="29">
        <v>0</v>
      </c>
      <c r="G901" s="29" t="s">
        <v>958</v>
      </c>
    </row>
    <row r="902" spans="2:7">
      <c r="B902" s="34" t="s">
        <v>140</v>
      </c>
      <c r="C902" s="29" t="s">
        <v>336</v>
      </c>
      <c r="D902" s="29">
        <v>29</v>
      </c>
      <c r="E902" s="29">
        <v>295</v>
      </c>
      <c r="F902" s="29">
        <v>2951</v>
      </c>
      <c r="G902" s="29" t="s">
        <v>959</v>
      </c>
    </row>
    <row r="903" spans="2:7">
      <c r="B903" s="34" t="s">
        <v>140</v>
      </c>
      <c r="C903" s="29" t="s">
        <v>336</v>
      </c>
      <c r="D903" s="29">
        <v>29</v>
      </c>
      <c r="E903" s="29">
        <v>295</v>
      </c>
      <c r="F903" s="29">
        <v>2952</v>
      </c>
      <c r="G903" s="29" t="s">
        <v>960</v>
      </c>
    </row>
    <row r="904" spans="2:7">
      <c r="B904" s="34" t="s">
        <v>140</v>
      </c>
      <c r="C904" s="29" t="s">
        <v>336</v>
      </c>
      <c r="D904" s="29">
        <v>29</v>
      </c>
      <c r="E904" s="29">
        <v>296</v>
      </c>
      <c r="F904" s="29">
        <v>0</v>
      </c>
      <c r="G904" s="29" t="s">
        <v>961</v>
      </c>
    </row>
    <row r="905" spans="2:7">
      <c r="B905" s="34" t="s">
        <v>140</v>
      </c>
      <c r="C905" s="29" t="s">
        <v>336</v>
      </c>
      <c r="D905" s="29">
        <v>29</v>
      </c>
      <c r="E905" s="29">
        <v>296</v>
      </c>
      <c r="F905" s="29">
        <v>2961</v>
      </c>
      <c r="G905" s="29" t="s">
        <v>962</v>
      </c>
    </row>
    <row r="906" spans="2:7">
      <c r="B906" s="34" t="s">
        <v>140</v>
      </c>
      <c r="C906" s="29" t="s">
        <v>336</v>
      </c>
      <c r="D906" s="29">
        <v>29</v>
      </c>
      <c r="E906" s="29">
        <v>296</v>
      </c>
      <c r="F906" s="29">
        <v>2962</v>
      </c>
      <c r="G906" s="29" t="s">
        <v>963</v>
      </c>
    </row>
    <row r="907" spans="2:7">
      <c r="B907" s="34" t="s">
        <v>140</v>
      </c>
      <c r="C907" s="29" t="s">
        <v>336</v>
      </c>
      <c r="D907" s="29">
        <v>29</v>
      </c>
      <c r="E907" s="29">
        <v>296</v>
      </c>
      <c r="F907" s="29">
        <v>2969</v>
      </c>
      <c r="G907" s="29" t="s">
        <v>964</v>
      </c>
    </row>
    <row r="908" spans="2:7">
      <c r="B908" s="34" t="s">
        <v>140</v>
      </c>
      <c r="C908" s="29" t="s">
        <v>336</v>
      </c>
      <c r="D908" s="29">
        <v>29</v>
      </c>
      <c r="E908" s="29">
        <v>297</v>
      </c>
      <c r="F908" s="29">
        <v>0</v>
      </c>
      <c r="G908" s="29" t="s">
        <v>965</v>
      </c>
    </row>
    <row r="909" spans="2:7">
      <c r="B909" s="34" t="s">
        <v>140</v>
      </c>
      <c r="C909" s="29" t="s">
        <v>336</v>
      </c>
      <c r="D909" s="29">
        <v>29</v>
      </c>
      <c r="E909" s="29">
        <v>297</v>
      </c>
      <c r="F909" s="29">
        <v>2971</v>
      </c>
      <c r="G909" s="29" t="s">
        <v>966</v>
      </c>
    </row>
    <row r="910" spans="2:7">
      <c r="B910" s="34" t="s">
        <v>140</v>
      </c>
      <c r="C910" s="29" t="s">
        <v>336</v>
      </c>
      <c r="D910" s="29">
        <v>29</v>
      </c>
      <c r="E910" s="29">
        <v>297</v>
      </c>
      <c r="F910" s="29">
        <v>2972</v>
      </c>
      <c r="G910" s="29" t="s">
        <v>967</v>
      </c>
    </row>
    <row r="911" spans="2:7">
      <c r="B911" s="34" t="s">
        <v>140</v>
      </c>
      <c r="C911" s="29" t="s">
        <v>336</v>
      </c>
      <c r="D911" s="29">
        <v>29</v>
      </c>
      <c r="E911" s="29">
        <v>297</v>
      </c>
      <c r="F911" s="29">
        <v>2973</v>
      </c>
      <c r="G911" s="29" t="s">
        <v>968</v>
      </c>
    </row>
    <row r="912" spans="2:7">
      <c r="B912" s="34" t="s">
        <v>140</v>
      </c>
      <c r="C912" s="29" t="s">
        <v>336</v>
      </c>
      <c r="D912" s="29">
        <v>29</v>
      </c>
      <c r="E912" s="29">
        <v>299</v>
      </c>
      <c r="F912" s="29">
        <v>0</v>
      </c>
      <c r="G912" s="29" t="s">
        <v>969</v>
      </c>
    </row>
    <row r="913" spans="2:7">
      <c r="B913" s="34" t="s">
        <v>140</v>
      </c>
      <c r="C913" s="29" t="s">
        <v>336</v>
      </c>
      <c r="D913" s="29">
        <v>29</v>
      </c>
      <c r="E913" s="29">
        <v>299</v>
      </c>
      <c r="F913" s="29">
        <v>2999</v>
      </c>
      <c r="G913" s="29" t="s">
        <v>969</v>
      </c>
    </row>
    <row r="914" spans="2:7">
      <c r="B914" s="34" t="s">
        <v>140</v>
      </c>
      <c r="C914" s="29" t="s">
        <v>336</v>
      </c>
      <c r="D914" s="29">
        <v>30</v>
      </c>
      <c r="E914" s="29">
        <v>0</v>
      </c>
      <c r="F914" s="29">
        <v>0</v>
      </c>
      <c r="G914" s="29" t="s">
        <v>970</v>
      </c>
    </row>
    <row r="915" spans="2:7">
      <c r="B915" s="34" t="s">
        <v>140</v>
      </c>
      <c r="C915" s="29" t="s">
        <v>336</v>
      </c>
      <c r="D915" s="29">
        <v>30</v>
      </c>
      <c r="E915" s="29">
        <v>300</v>
      </c>
      <c r="F915" s="29">
        <v>0</v>
      </c>
      <c r="G915" s="29" t="s">
        <v>971</v>
      </c>
    </row>
    <row r="916" spans="2:7">
      <c r="B916" s="34" t="s">
        <v>140</v>
      </c>
      <c r="C916" s="29" t="s">
        <v>336</v>
      </c>
      <c r="D916" s="29">
        <v>30</v>
      </c>
      <c r="E916" s="29">
        <v>300</v>
      </c>
      <c r="F916" s="29">
        <v>3000</v>
      </c>
      <c r="G916" s="29" t="s">
        <v>163</v>
      </c>
    </row>
    <row r="917" spans="2:7">
      <c r="B917" s="34" t="s">
        <v>140</v>
      </c>
      <c r="C917" s="29" t="s">
        <v>336</v>
      </c>
      <c r="D917" s="29">
        <v>30</v>
      </c>
      <c r="E917" s="29">
        <v>300</v>
      </c>
      <c r="F917" s="29">
        <v>3009</v>
      </c>
      <c r="G917" s="29" t="s">
        <v>164</v>
      </c>
    </row>
    <row r="918" spans="2:7">
      <c r="B918" s="34" t="s">
        <v>140</v>
      </c>
      <c r="C918" s="29" t="s">
        <v>336</v>
      </c>
      <c r="D918" s="29">
        <v>30</v>
      </c>
      <c r="E918" s="29">
        <v>301</v>
      </c>
      <c r="F918" s="29">
        <v>0</v>
      </c>
      <c r="G918" s="29" t="s">
        <v>972</v>
      </c>
    </row>
    <row r="919" spans="2:7">
      <c r="B919" s="34" t="s">
        <v>140</v>
      </c>
      <c r="C919" s="29" t="s">
        <v>336</v>
      </c>
      <c r="D919" s="29">
        <v>30</v>
      </c>
      <c r="E919" s="29">
        <v>301</v>
      </c>
      <c r="F919" s="29">
        <v>3011</v>
      </c>
      <c r="G919" s="29" t="s">
        <v>973</v>
      </c>
    </row>
    <row r="920" spans="2:7">
      <c r="B920" s="34" t="s">
        <v>140</v>
      </c>
      <c r="C920" s="29" t="s">
        <v>336</v>
      </c>
      <c r="D920" s="29">
        <v>30</v>
      </c>
      <c r="E920" s="29">
        <v>301</v>
      </c>
      <c r="F920" s="29">
        <v>3012</v>
      </c>
      <c r="G920" s="29" t="s">
        <v>974</v>
      </c>
    </row>
    <row r="921" spans="2:7">
      <c r="B921" s="34" t="s">
        <v>140</v>
      </c>
      <c r="C921" s="29" t="s">
        <v>336</v>
      </c>
      <c r="D921" s="29">
        <v>30</v>
      </c>
      <c r="E921" s="29">
        <v>301</v>
      </c>
      <c r="F921" s="29">
        <v>3013</v>
      </c>
      <c r="G921" s="29" t="s">
        <v>975</v>
      </c>
    </row>
    <row r="922" spans="2:7">
      <c r="B922" s="34" t="s">
        <v>140</v>
      </c>
      <c r="C922" s="29" t="s">
        <v>336</v>
      </c>
      <c r="D922" s="29">
        <v>30</v>
      </c>
      <c r="E922" s="29">
        <v>301</v>
      </c>
      <c r="F922" s="29">
        <v>3014</v>
      </c>
      <c r="G922" s="29" t="s">
        <v>976</v>
      </c>
    </row>
    <row r="923" spans="2:7">
      <c r="B923" s="34" t="s">
        <v>140</v>
      </c>
      <c r="C923" s="29" t="s">
        <v>336</v>
      </c>
      <c r="D923" s="29">
        <v>30</v>
      </c>
      <c r="E923" s="29">
        <v>301</v>
      </c>
      <c r="F923" s="29">
        <v>3015</v>
      </c>
      <c r="G923" s="29" t="s">
        <v>977</v>
      </c>
    </row>
    <row r="924" spans="2:7">
      <c r="B924" s="34" t="s">
        <v>140</v>
      </c>
      <c r="C924" s="29" t="s">
        <v>336</v>
      </c>
      <c r="D924" s="29">
        <v>30</v>
      </c>
      <c r="E924" s="29">
        <v>301</v>
      </c>
      <c r="F924" s="29">
        <v>3019</v>
      </c>
      <c r="G924" s="29" t="s">
        <v>978</v>
      </c>
    </row>
    <row r="925" spans="2:7">
      <c r="B925" s="34" t="s">
        <v>140</v>
      </c>
      <c r="C925" s="29" t="s">
        <v>336</v>
      </c>
      <c r="D925" s="29">
        <v>30</v>
      </c>
      <c r="E925" s="29">
        <v>302</v>
      </c>
      <c r="F925" s="29">
        <v>0</v>
      </c>
      <c r="G925" s="29" t="s">
        <v>979</v>
      </c>
    </row>
    <row r="926" spans="2:7">
      <c r="B926" s="34" t="s">
        <v>140</v>
      </c>
      <c r="C926" s="29" t="s">
        <v>336</v>
      </c>
      <c r="D926" s="29">
        <v>30</v>
      </c>
      <c r="E926" s="29">
        <v>302</v>
      </c>
      <c r="F926" s="29">
        <v>3021</v>
      </c>
      <c r="G926" s="29" t="s">
        <v>980</v>
      </c>
    </row>
    <row r="927" spans="2:7">
      <c r="B927" s="34" t="s">
        <v>140</v>
      </c>
      <c r="C927" s="29" t="s">
        <v>336</v>
      </c>
      <c r="D927" s="29">
        <v>30</v>
      </c>
      <c r="E927" s="29">
        <v>302</v>
      </c>
      <c r="F927" s="29">
        <v>3022</v>
      </c>
      <c r="G927" s="29" t="s">
        <v>981</v>
      </c>
    </row>
    <row r="928" spans="2:7">
      <c r="B928" s="34" t="s">
        <v>140</v>
      </c>
      <c r="C928" s="29" t="s">
        <v>336</v>
      </c>
      <c r="D928" s="29">
        <v>30</v>
      </c>
      <c r="E928" s="29">
        <v>302</v>
      </c>
      <c r="F928" s="29">
        <v>3023</v>
      </c>
      <c r="G928" s="29" t="s">
        <v>982</v>
      </c>
    </row>
    <row r="929" spans="2:7">
      <c r="B929" s="34" t="s">
        <v>140</v>
      </c>
      <c r="C929" s="29" t="s">
        <v>336</v>
      </c>
      <c r="D929" s="29">
        <v>30</v>
      </c>
      <c r="E929" s="29">
        <v>303</v>
      </c>
      <c r="F929" s="29">
        <v>0</v>
      </c>
      <c r="G929" s="29" t="s">
        <v>983</v>
      </c>
    </row>
    <row r="930" spans="2:7">
      <c r="B930" s="34" t="s">
        <v>140</v>
      </c>
      <c r="C930" s="29" t="s">
        <v>336</v>
      </c>
      <c r="D930" s="29">
        <v>30</v>
      </c>
      <c r="E930" s="29">
        <v>303</v>
      </c>
      <c r="F930" s="29">
        <v>3031</v>
      </c>
      <c r="G930" s="29" t="s">
        <v>984</v>
      </c>
    </row>
    <row r="931" spans="2:7">
      <c r="B931" s="34" t="s">
        <v>140</v>
      </c>
      <c r="C931" s="29" t="s">
        <v>336</v>
      </c>
      <c r="D931" s="29">
        <v>30</v>
      </c>
      <c r="E931" s="29">
        <v>303</v>
      </c>
      <c r="F931" s="29">
        <v>3032</v>
      </c>
      <c r="G931" s="29" t="s">
        <v>985</v>
      </c>
    </row>
    <row r="932" spans="2:7">
      <c r="B932" s="34" t="s">
        <v>140</v>
      </c>
      <c r="C932" s="29" t="s">
        <v>336</v>
      </c>
      <c r="D932" s="29">
        <v>30</v>
      </c>
      <c r="E932" s="29">
        <v>303</v>
      </c>
      <c r="F932" s="29">
        <v>3033</v>
      </c>
      <c r="G932" s="29" t="s">
        <v>986</v>
      </c>
    </row>
    <row r="933" spans="2:7">
      <c r="B933" s="34" t="s">
        <v>140</v>
      </c>
      <c r="C933" s="29" t="s">
        <v>336</v>
      </c>
      <c r="D933" s="29">
        <v>30</v>
      </c>
      <c r="E933" s="29">
        <v>303</v>
      </c>
      <c r="F933" s="29">
        <v>3034</v>
      </c>
      <c r="G933" s="29" t="s">
        <v>987</v>
      </c>
    </row>
    <row r="934" spans="2:7">
      <c r="B934" s="34" t="s">
        <v>140</v>
      </c>
      <c r="C934" s="29" t="s">
        <v>336</v>
      </c>
      <c r="D934" s="29">
        <v>30</v>
      </c>
      <c r="E934" s="29">
        <v>303</v>
      </c>
      <c r="F934" s="29">
        <v>3035</v>
      </c>
      <c r="G934" s="29" t="s">
        <v>988</v>
      </c>
    </row>
    <row r="935" spans="2:7">
      <c r="B935" s="34" t="s">
        <v>140</v>
      </c>
      <c r="C935" s="29" t="s">
        <v>336</v>
      </c>
      <c r="D935" s="29">
        <v>30</v>
      </c>
      <c r="E935" s="29">
        <v>303</v>
      </c>
      <c r="F935" s="29">
        <v>3039</v>
      </c>
      <c r="G935" s="29" t="s">
        <v>989</v>
      </c>
    </row>
    <row r="936" spans="2:7">
      <c r="B936" s="34" t="s">
        <v>140</v>
      </c>
      <c r="C936" s="29" t="s">
        <v>336</v>
      </c>
      <c r="D936" s="29">
        <v>31</v>
      </c>
      <c r="E936" s="29">
        <v>0</v>
      </c>
      <c r="F936" s="29">
        <v>0</v>
      </c>
      <c r="G936" s="29" t="s">
        <v>990</v>
      </c>
    </row>
    <row r="937" spans="2:7">
      <c r="B937" s="34" t="s">
        <v>140</v>
      </c>
      <c r="C937" s="29" t="s">
        <v>336</v>
      </c>
      <c r="D937" s="29">
        <v>31</v>
      </c>
      <c r="E937" s="29">
        <v>310</v>
      </c>
      <c r="F937" s="29">
        <v>0</v>
      </c>
      <c r="G937" s="29" t="s">
        <v>991</v>
      </c>
    </row>
    <row r="938" spans="2:7">
      <c r="B938" s="34" t="s">
        <v>140</v>
      </c>
      <c r="C938" s="29" t="s">
        <v>336</v>
      </c>
      <c r="D938" s="29">
        <v>31</v>
      </c>
      <c r="E938" s="29">
        <v>310</v>
      </c>
      <c r="F938" s="29">
        <v>3100</v>
      </c>
      <c r="G938" s="29" t="s">
        <v>163</v>
      </c>
    </row>
    <row r="939" spans="2:7">
      <c r="B939" s="34" t="s">
        <v>140</v>
      </c>
      <c r="C939" s="29" t="s">
        <v>336</v>
      </c>
      <c r="D939" s="29">
        <v>31</v>
      </c>
      <c r="E939" s="29">
        <v>310</v>
      </c>
      <c r="F939" s="29">
        <v>3109</v>
      </c>
      <c r="G939" s="29" t="s">
        <v>164</v>
      </c>
    </row>
    <row r="940" spans="2:7">
      <c r="B940" s="34" t="s">
        <v>140</v>
      </c>
      <c r="C940" s="29" t="s">
        <v>336</v>
      </c>
      <c r="D940" s="29">
        <v>31</v>
      </c>
      <c r="E940" s="29">
        <v>311</v>
      </c>
      <c r="F940" s="29">
        <v>0</v>
      </c>
      <c r="G940" s="29" t="s">
        <v>992</v>
      </c>
    </row>
    <row r="941" spans="2:7">
      <c r="B941" s="34" t="s">
        <v>140</v>
      </c>
      <c r="C941" s="29" t="s">
        <v>336</v>
      </c>
      <c r="D941" s="29">
        <v>31</v>
      </c>
      <c r="E941" s="29">
        <v>311</v>
      </c>
      <c r="F941" s="29">
        <v>3111</v>
      </c>
      <c r="G941" s="29" t="s">
        <v>993</v>
      </c>
    </row>
    <row r="942" spans="2:7">
      <c r="B942" s="34" t="s">
        <v>140</v>
      </c>
      <c r="C942" s="29" t="s">
        <v>336</v>
      </c>
      <c r="D942" s="29">
        <v>31</v>
      </c>
      <c r="E942" s="29">
        <v>311</v>
      </c>
      <c r="F942" s="29">
        <v>3112</v>
      </c>
      <c r="G942" s="29" t="s">
        <v>994</v>
      </c>
    </row>
    <row r="943" spans="2:7">
      <c r="B943" s="34" t="s">
        <v>140</v>
      </c>
      <c r="C943" s="29" t="s">
        <v>336</v>
      </c>
      <c r="D943" s="29">
        <v>31</v>
      </c>
      <c r="E943" s="29">
        <v>311</v>
      </c>
      <c r="F943" s="29">
        <v>3113</v>
      </c>
      <c r="G943" s="29" t="s">
        <v>995</v>
      </c>
    </row>
    <row r="944" spans="2:7">
      <c r="B944" s="34" t="s">
        <v>140</v>
      </c>
      <c r="C944" s="29" t="s">
        <v>336</v>
      </c>
      <c r="D944" s="29">
        <v>31</v>
      </c>
      <c r="E944" s="29">
        <v>312</v>
      </c>
      <c r="F944" s="29">
        <v>0</v>
      </c>
      <c r="G944" s="29" t="s">
        <v>996</v>
      </c>
    </row>
    <row r="945" spans="2:7">
      <c r="B945" s="34" t="s">
        <v>140</v>
      </c>
      <c r="C945" s="29" t="s">
        <v>336</v>
      </c>
      <c r="D945" s="29">
        <v>31</v>
      </c>
      <c r="E945" s="29">
        <v>312</v>
      </c>
      <c r="F945" s="29">
        <v>3121</v>
      </c>
      <c r="G945" s="29" t="s">
        <v>997</v>
      </c>
    </row>
    <row r="946" spans="2:7">
      <c r="B946" s="34" t="s">
        <v>140</v>
      </c>
      <c r="C946" s="29" t="s">
        <v>336</v>
      </c>
      <c r="D946" s="29">
        <v>31</v>
      </c>
      <c r="E946" s="29">
        <v>312</v>
      </c>
      <c r="F946" s="29">
        <v>3122</v>
      </c>
      <c r="G946" s="29" t="s">
        <v>998</v>
      </c>
    </row>
    <row r="947" spans="2:7">
      <c r="B947" s="34" t="s">
        <v>140</v>
      </c>
      <c r="C947" s="29" t="s">
        <v>336</v>
      </c>
      <c r="D947" s="29">
        <v>31</v>
      </c>
      <c r="E947" s="29">
        <v>313</v>
      </c>
      <c r="F947" s="29">
        <v>0</v>
      </c>
      <c r="G947" s="29" t="s">
        <v>999</v>
      </c>
    </row>
    <row r="948" spans="2:7">
      <c r="B948" s="34" t="s">
        <v>140</v>
      </c>
      <c r="C948" s="29" t="s">
        <v>336</v>
      </c>
      <c r="D948" s="29">
        <v>31</v>
      </c>
      <c r="E948" s="29">
        <v>313</v>
      </c>
      <c r="F948" s="29">
        <v>3131</v>
      </c>
      <c r="G948" s="29" t="s">
        <v>1000</v>
      </c>
    </row>
    <row r="949" spans="2:7">
      <c r="B949" s="34" t="s">
        <v>140</v>
      </c>
      <c r="C949" s="29" t="s">
        <v>336</v>
      </c>
      <c r="D949" s="29">
        <v>31</v>
      </c>
      <c r="E949" s="29">
        <v>313</v>
      </c>
      <c r="F949" s="29">
        <v>3132</v>
      </c>
      <c r="G949" s="29" t="s">
        <v>1001</v>
      </c>
    </row>
    <row r="950" spans="2:7">
      <c r="B950" s="34" t="s">
        <v>140</v>
      </c>
      <c r="C950" s="29" t="s">
        <v>336</v>
      </c>
      <c r="D950" s="29">
        <v>31</v>
      </c>
      <c r="E950" s="29">
        <v>313</v>
      </c>
      <c r="F950" s="29">
        <v>3133</v>
      </c>
      <c r="G950" s="29" t="s">
        <v>1002</v>
      </c>
    </row>
    <row r="951" spans="2:7">
      <c r="B951" s="34" t="s">
        <v>140</v>
      </c>
      <c r="C951" s="29" t="s">
        <v>336</v>
      </c>
      <c r="D951" s="29">
        <v>31</v>
      </c>
      <c r="E951" s="29">
        <v>313</v>
      </c>
      <c r="F951" s="29">
        <v>3134</v>
      </c>
      <c r="G951" s="29" t="s">
        <v>1003</v>
      </c>
    </row>
    <row r="952" spans="2:7">
      <c r="B952" s="34" t="s">
        <v>140</v>
      </c>
      <c r="C952" s="29" t="s">
        <v>336</v>
      </c>
      <c r="D952" s="29">
        <v>31</v>
      </c>
      <c r="E952" s="29">
        <v>314</v>
      </c>
      <c r="F952" s="29">
        <v>0</v>
      </c>
      <c r="G952" s="29" t="s">
        <v>1004</v>
      </c>
    </row>
    <row r="953" spans="2:7">
      <c r="B953" s="34" t="s">
        <v>140</v>
      </c>
      <c r="C953" s="29" t="s">
        <v>336</v>
      </c>
      <c r="D953" s="29">
        <v>31</v>
      </c>
      <c r="E953" s="29">
        <v>314</v>
      </c>
      <c r="F953" s="29">
        <v>3141</v>
      </c>
      <c r="G953" s="29" t="s">
        <v>1005</v>
      </c>
    </row>
    <row r="954" spans="2:7">
      <c r="B954" s="34" t="s">
        <v>140</v>
      </c>
      <c r="C954" s="29" t="s">
        <v>336</v>
      </c>
      <c r="D954" s="29">
        <v>31</v>
      </c>
      <c r="E954" s="29">
        <v>314</v>
      </c>
      <c r="F954" s="29">
        <v>3142</v>
      </c>
      <c r="G954" s="29" t="s">
        <v>1006</v>
      </c>
    </row>
    <row r="955" spans="2:7">
      <c r="B955" s="34" t="s">
        <v>140</v>
      </c>
      <c r="C955" s="29" t="s">
        <v>336</v>
      </c>
      <c r="D955" s="29">
        <v>31</v>
      </c>
      <c r="E955" s="29">
        <v>314</v>
      </c>
      <c r="F955" s="29">
        <v>3149</v>
      </c>
      <c r="G955" s="29" t="s">
        <v>1007</v>
      </c>
    </row>
    <row r="956" spans="2:7">
      <c r="B956" s="34" t="s">
        <v>140</v>
      </c>
      <c r="C956" s="29" t="s">
        <v>336</v>
      </c>
      <c r="D956" s="29">
        <v>31</v>
      </c>
      <c r="E956" s="29">
        <v>315</v>
      </c>
      <c r="F956" s="29">
        <v>0</v>
      </c>
      <c r="G956" s="29" t="s">
        <v>1008</v>
      </c>
    </row>
    <row r="957" spans="2:7">
      <c r="B957" s="34" t="s">
        <v>140</v>
      </c>
      <c r="C957" s="29" t="s">
        <v>336</v>
      </c>
      <c r="D957" s="29">
        <v>31</v>
      </c>
      <c r="E957" s="29">
        <v>315</v>
      </c>
      <c r="F957" s="29">
        <v>3151</v>
      </c>
      <c r="G957" s="29" t="s">
        <v>1009</v>
      </c>
    </row>
    <row r="958" spans="2:7">
      <c r="B958" s="34" t="s">
        <v>140</v>
      </c>
      <c r="C958" s="29" t="s">
        <v>336</v>
      </c>
      <c r="D958" s="29">
        <v>31</v>
      </c>
      <c r="E958" s="29">
        <v>315</v>
      </c>
      <c r="F958" s="29">
        <v>3159</v>
      </c>
      <c r="G958" s="29" t="s">
        <v>1010</v>
      </c>
    </row>
    <row r="959" spans="2:7">
      <c r="B959" s="34" t="s">
        <v>140</v>
      </c>
      <c r="C959" s="29" t="s">
        <v>336</v>
      </c>
      <c r="D959" s="29">
        <v>31</v>
      </c>
      <c r="E959" s="29">
        <v>319</v>
      </c>
      <c r="F959" s="29">
        <v>0</v>
      </c>
      <c r="G959" s="29" t="s">
        <v>1011</v>
      </c>
    </row>
    <row r="960" spans="2:7">
      <c r="B960" s="34" t="s">
        <v>140</v>
      </c>
      <c r="C960" s="29" t="s">
        <v>336</v>
      </c>
      <c r="D960" s="29">
        <v>31</v>
      </c>
      <c r="E960" s="29">
        <v>319</v>
      </c>
      <c r="F960" s="29">
        <v>3191</v>
      </c>
      <c r="G960" s="29" t="s">
        <v>1012</v>
      </c>
    </row>
    <row r="961" spans="2:7">
      <c r="B961" s="34" t="s">
        <v>140</v>
      </c>
      <c r="C961" s="29" t="s">
        <v>336</v>
      </c>
      <c r="D961" s="29">
        <v>31</v>
      </c>
      <c r="E961" s="29">
        <v>319</v>
      </c>
      <c r="F961" s="29">
        <v>3199</v>
      </c>
      <c r="G961" s="29" t="s">
        <v>1013</v>
      </c>
    </row>
    <row r="962" spans="2:7">
      <c r="B962" s="34" t="s">
        <v>140</v>
      </c>
      <c r="C962" s="29" t="s">
        <v>336</v>
      </c>
      <c r="D962" s="29">
        <v>32</v>
      </c>
      <c r="E962" s="29">
        <v>0</v>
      </c>
      <c r="F962" s="29">
        <v>0</v>
      </c>
      <c r="G962" s="29" t="s">
        <v>1014</v>
      </c>
    </row>
    <row r="963" spans="2:7">
      <c r="B963" s="34" t="s">
        <v>140</v>
      </c>
      <c r="C963" s="29" t="s">
        <v>336</v>
      </c>
      <c r="D963" s="29">
        <v>32</v>
      </c>
      <c r="E963" s="29">
        <v>320</v>
      </c>
      <c r="F963" s="29">
        <v>0</v>
      </c>
      <c r="G963" s="29" t="s">
        <v>1015</v>
      </c>
    </row>
    <row r="964" spans="2:7">
      <c r="B964" s="34" t="s">
        <v>140</v>
      </c>
      <c r="C964" s="29" t="s">
        <v>336</v>
      </c>
      <c r="D964" s="29">
        <v>32</v>
      </c>
      <c r="E964" s="29">
        <v>320</v>
      </c>
      <c r="F964" s="29">
        <v>3200</v>
      </c>
      <c r="G964" s="29" t="s">
        <v>163</v>
      </c>
    </row>
    <row r="965" spans="2:7">
      <c r="B965" s="34" t="s">
        <v>140</v>
      </c>
      <c r="C965" s="29" t="s">
        <v>336</v>
      </c>
      <c r="D965" s="29">
        <v>32</v>
      </c>
      <c r="E965" s="29">
        <v>320</v>
      </c>
      <c r="F965" s="29">
        <v>3209</v>
      </c>
      <c r="G965" s="29" t="s">
        <v>164</v>
      </c>
    </row>
    <row r="966" spans="2:7">
      <c r="B966" s="34" t="s">
        <v>140</v>
      </c>
      <c r="C966" s="29" t="s">
        <v>336</v>
      </c>
      <c r="D966" s="29">
        <v>32</v>
      </c>
      <c r="E966" s="29">
        <v>321</v>
      </c>
      <c r="F966" s="29">
        <v>0</v>
      </c>
      <c r="G966" s="29" t="s">
        <v>1016</v>
      </c>
    </row>
    <row r="967" spans="2:7">
      <c r="B967" s="34" t="s">
        <v>140</v>
      </c>
      <c r="C967" s="29" t="s">
        <v>336</v>
      </c>
      <c r="D967" s="29">
        <v>32</v>
      </c>
      <c r="E967" s="29">
        <v>321</v>
      </c>
      <c r="F967" s="29">
        <v>3211</v>
      </c>
      <c r="G967" s="29" t="s">
        <v>1017</v>
      </c>
    </row>
    <row r="968" spans="2:7">
      <c r="B968" s="34" t="s">
        <v>140</v>
      </c>
      <c r="C968" s="29" t="s">
        <v>336</v>
      </c>
      <c r="D968" s="29">
        <v>32</v>
      </c>
      <c r="E968" s="29">
        <v>321</v>
      </c>
      <c r="F968" s="29">
        <v>3212</v>
      </c>
      <c r="G968" s="29" t="s">
        <v>1018</v>
      </c>
    </row>
    <row r="969" spans="2:7">
      <c r="B969" s="34" t="s">
        <v>140</v>
      </c>
      <c r="C969" s="29" t="s">
        <v>336</v>
      </c>
      <c r="D969" s="29">
        <v>32</v>
      </c>
      <c r="E969" s="29">
        <v>321</v>
      </c>
      <c r="F969" s="29">
        <v>3219</v>
      </c>
      <c r="G969" s="29" t="s">
        <v>1019</v>
      </c>
    </row>
    <row r="970" spans="2:7">
      <c r="B970" s="34" t="s">
        <v>140</v>
      </c>
      <c r="C970" s="29" t="s">
        <v>336</v>
      </c>
      <c r="D970" s="29">
        <v>32</v>
      </c>
      <c r="E970" s="29">
        <v>322</v>
      </c>
      <c r="F970" s="29">
        <v>0</v>
      </c>
      <c r="G970" s="29" t="s">
        <v>1020</v>
      </c>
    </row>
    <row r="971" spans="2:7">
      <c r="B971" s="34" t="s">
        <v>140</v>
      </c>
      <c r="C971" s="29" t="s">
        <v>336</v>
      </c>
      <c r="D971" s="29">
        <v>32</v>
      </c>
      <c r="E971" s="29">
        <v>322</v>
      </c>
      <c r="F971" s="29">
        <v>3221</v>
      </c>
      <c r="G971" s="29" t="s">
        <v>1021</v>
      </c>
    </row>
    <row r="972" spans="2:7">
      <c r="B972" s="34" t="s">
        <v>140</v>
      </c>
      <c r="C972" s="29" t="s">
        <v>336</v>
      </c>
      <c r="D972" s="29">
        <v>32</v>
      </c>
      <c r="E972" s="29">
        <v>322</v>
      </c>
      <c r="F972" s="29">
        <v>3222</v>
      </c>
      <c r="G972" s="29" t="s">
        <v>1022</v>
      </c>
    </row>
    <row r="973" spans="2:7">
      <c r="B973" s="34" t="s">
        <v>140</v>
      </c>
      <c r="C973" s="29" t="s">
        <v>336</v>
      </c>
      <c r="D973" s="29">
        <v>32</v>
      </c>
      <c r="E973" s="29">
        <v>322</v>
      </c>
      <c r="F973" s="29">
        <v>3223</v>
      </c>
      <c r="G973" s="29" t="s">
        <v>1023</v>
      </c>
    </row>
    <row r="974" spans="2:7">
      <c r="B974" s="34" t="s">
        <v>140</v>
      </c>
      <c r="C974" s="29" t="s">
        <v>336</v>
      </c>
      <c r="D974" s="29">
        <v>32</v>
      </c>
      <c r="E974" s="29">
        <v>322</v>
      </c>
      <c r="F974" s="29">
        <v>3224</v>
      </c>
      <c r="G974" s="29" t="s">
        <v>1024</v>
      </c>
    </row>
    <row r="975" spans="2:7">
      <c r="B975" s="34" t="s">
        <v>140</v>
      </c>
      <c r="C975" s="29" t="s">
        <v>336</v>
      </c>
      <c r="D975" s="29">
        <v>32</v>
      </c>
      <c r="E975" s="29">
        <v>322</v>
      </c>
      <c r="F975" s="29">
        <v>3229</v>
      </c>
      <c r="G975" s="29" t="s">
        <v>1025</v>
      </c>
    </row>
    <row r="976" spans="2:7">
      <c r="B976" s="34" t="s">
        <v>140</v>
      </c>
      <c r="C976" s="29" t="s">
        <v>336</v>
      </c>
      <c r="D976" s="29">
        <v>32</v>
      </c>
      <c r="E976" s="29">
        <v>323</v>
      </c>
      <c r="F976" s="29">
        <v>0</v>
      </c>
      <c r="G976" s="29" t="s">
        <v>1026</v>
      </c>
    </row>
    <row r="977" spans="2:7">
      <c r="B977" s="34" t="s">
        <v>140</v>
      </c>
      <c r="C977" s="29" t="s">
        <v>336</v>
      </c>
      <c r="D977" s="29">
        <v>32</v>
      </c>
      <c r="E977" s="29">
        <v>323</v>
      </c>
      <c r="F977" s="29">
        <v>3231</v>
      </c>
      <c r="G977" s="29" t="s">
        <v>1026</v>
      </c>
    </row>
    <row r="978" spans="2:7">
      <c r="B978" s="34" t="s">
        <v>140</v>
      </c>
      <c r="C978" s="29" t="s">
        <v>336</v>
      </c>
      <c r="D978" s="29">
        <v>32</v>
      </c>
      <c r="E978" s="29">
        <v>324</v>
      </c>
      <c r="F978" s="29">
        <v>0</v>
      </c>
      <c r="G978" s="29" t="s">
        <v>1027</v>
      </c>
    </row>
    <row r="979" spans="2:7">
      <c r="B979" s="34" t="s">
        <v>140</v>
      </c>
      <c r="C979" s="29" t="s">
        <v>336</v>
      </c>
      <c r="D979" s="29">
        <v>32</v>
      </c>
      <c r="E979" s="29">
        <v>324</v>
      </c>
      <c r="F979" s="29">
        <v>3241</v>
      </c>
      <c r="G979" s="29" t="s">
        <v>1028</v>
      </c>
    </row>
    <row r="980" spans="2:7">
      <c r="B980" s="34" t="s">
        <v>140</v>
      </c>
      <c r="C980" s="29" t="s">
        <v>336</v>
      </c>
      <c r="D980" s="29">
        <v>32</v>
      </c>
      <c r="E980" s="29">
        <v>324</v>
      </c>
      <c r="F980" s="29">
        <v>3249</v>
      </c>
      <c r="G980" s="29" t="s">
        <v>1029</v>
      </c>
    </row>
    <row r="981" spans="2:7">
      <c r="B981" s="34" t="s">
        <v>140</v>
      </c>
      <c r="C981" s="29" t="s">
        <v>336</v>
      </c>
      <c r="D981" s="29">
        <v>32</v>
      </c>
      <c r="E981" s="29">
        <v>325</v>
      </c>
      <c r="F981" s="29">
        <v>0</v>
      </c>
      <c r="G981" s="29" t="s">
        <v>1030</v>
      </c>
    </row>
    <row r="982" spans="2:7">
      <c r="B982" s="34" t="s">
        <v>140</v>
      </c>
      <c r="C982" s="29" t="s">
        <v>336</v>
      </c>
      <c r="D982" s="29">
        <v>32</v>
      </c>
      <c r="E982" s="29">
        <v>325</v>
      </c>
      <c r="F982" s="29">
        <v>3251</v>
      </c>
      <c r="G982" s="29" t="s">
        <v>1031</v>
      </c>
    </row>
    <row r="983" spans="2:7">
      <c r="B983" s="34" t="s">
        <v>140</v>
      </c>
      <c r="C983" s="29" t="s">
        <v>336</v>
      </c>
      <c r="D983" s="29">
        <v>32</v>
      </c>
      <c r="E983" s="29">
        <v>325</v>
      </c>
      <c r="F983" s="29">
        <v>3252</v>
      </c>
      <c r="G983" s="29" t="s">
        <v>1032</v>
      </c>
    </row>
    <row r="984" spans="2:7">
      <c r="B984" s="34" t="s">
        <v>140</v>
      </c>
      <c r="C984" s="29" t="s">
        <v>336</v>
      </c>
      <c r="D984" s="29">
        <v>32</v>
      </c>
      <c r="E984" s="29">
        <v>325</v>
      </c>
      <c r="F984" s="29">
        <v>3253</v>
      </c>
      <c r="G984" s="29" t="s">
        <v>1033</v>
      </c>
    </row>
    <row r="985" spans="2:7">
      <c r="B985" s="34" t="s">
        <v>140</v>
      </c>
      <c r="C985" s="29" t="s">
        <v>336</v>
      </c>
      <c r="D985" s="29">
        <v>32</v>
      </c>
      <c r="E985" s="29">
        <v>326</v>
      </c>
      <c r="F985" s="29">
        <v>0</v>
      </c>
      <c r="G985" s="29" t="s">
        <v>1034</v>
      </c>
    </row>
    <row r="986" spans="2:7">
      <c r="B986" s="34" t="s">
        <v>140</v>
      </c>
      <c r="C986" s="29" t="s">
        <v>336</v>
      </c>
      <c r="D986" s="29">
        <v>32</v>
      </c>
      <c r="E986" s="29">
        <v>326</v>
      </c>
      <c r="F986" s="29">
        <v>3261</v>
      </c>
      <c r="G986" s="29" t="s">
        <v>1035</v>
      </c>
    </row>
    <row r="987" spans="2:7">
      <c r="B987" s="34" t="s">
        <v>140</v>
      </c>
      <c r="C987" s="29" t="s">
        <v>336</v>
      </c>
      <c r="D987" s="29">
        <v>32</v>
      </c>
      <c r="E987" s="29">
        <v>326</v>
      </c>
      <c r="F987" s="29">
        <v>3262</v>
      </c>
      <c r="G987" s="29" t="s">
        <v>1036</v>
      </c>
    </row>
    <row r="988" spans="2:7">
      <c r="B988" s="34" t="s">
        <v>140</v>
      </c>
      <c r="C988" s="29" t="s">
        <v>336</v>
      </c>
      <c r="D988" s="29">
        <v>32</v>
      </c>
      <c r="E988" s="29">
        <v>326</v>
      </c>
      <c r="F988" s="29">
        <v>3269</v>
      </c>
      <c r="G988" s="29" t="s">
        <v>1037</v>
      </c>
    </row>
    <row r="989" spans="2:7">
      <c r="B989" s="34" t="s">
        <v>140</v>
      </c>
      <c r="C989" s="29" t="s">
        <v>336</v>
      </c>
      <c r="D989" s="29">
        <v>32</v>
      </c>
      <c r="E989" s="29">
        <v>327</v>
      </c>
      <c r="F989" s="29">
        <v>0</v>
      </c>
      <c r="G989" s="29" t="s">
        <v>1038</v>
      </c>
    </row>
    <row r="990" spans="2:7">
      <c r="B990" s="34" t="s">
        <v>140</v>
      </c>
      <c r="C990" s="29" t="s">
        <v>336</v>
      </c>
      <c r="D990" s="29">
        <v>32</v>
      </c>
      <c r="E990" s="29">
        <v>327</v>
      </c>
      <c r="F990" s="29">
        <v>3271</v>
      </c>
      <c r="G990" s="29" t="s">
        <v>1038</v>
      </c>
    </row>
    <row r="991" spans="2:7">
      <c r="B991" s="34" t="s">
        <v>140</v>
      </c>
      <c r="C991" s="29" t="s">
        <v>336</v>
      </c>
      <c r="D991" s="29">
        <v>32</v>
      </c>
      <c r="E991" s="29">
        <v>328</v>
      </c>
      <c r="F991" s="29">
        <v>0</v>
      </c>
      <c r="G991" s="29" t="s">
        <v>1039</v>
      </c>
    </row>
    <row r="992" spans="2:7">
      <c r="B992" s="34" t="s">
        <v>140</v>
      </c>
      <c r="C992" s="29" t="s">
        <v>336</v>
      </c>
      <c r="D992" s="29">
        <v>32</v>
      </c>
      <c r="E992" s="29">
        <v>328</v>
      </c>
      <c r="F992" s="29">
        <v>3281</v>
      </c>
      <c r="G992" s="29" t="s">
        <v>1040</v>
      </c>
    </row>
    <row r="993" spans="2:7">
      <c r="B993" s="34" t="s">
        <v>140</v>
      </c>
      <c r="C993" s="29" t="s">
        <v>336</v>
      </c>
      <c r="D993" s="29">
        <v>32</v>
      </c>
      <c r="E993" s="29">
        <v>328</v>
      </c>
      <c r="F993" s="29">
        <v>3282</v>
      </c>
      <c r="G993" s="29" t="s">
        <v>1041</v>
      </c>
    </row>
    <row r="994" spans="2:7">
      <c r="B994" s="34" t="s">
        <v>140</v>
      </c>
      <c r="C994" s="29" t="s">
        <v>336</v>
      </c>
      <c r="D994" s="29">
        <v>32</v>
      </c>
      <c r="E994" s="29">
        <v>328</v>
      </c>
      <c r="F994" s="29">
        <v>3283</v>
      </c>
      <c r="G994" s="29" t="s">
        <v>1042</v>
      </c>
    </row>
    <row r="995" spans="2:7">
      <c r="B995" s="34" t="s">
        <v>140</v>
      </c>
      <c r="C995" s="29" t="s">
        <v>336</v>
      </c>
      <c r="D995" s="29">
        <v>32</v>
      </c>
      <c r="E995" s="29">
        <v>328</v>
      </c>
      <c r="F995" s="29">
        <v>3284</v>
      </c>
      <c r="G995" s="29" t="s">
        <v>1043</v>
      </c>
    </row>
    <row r="996" spans="2:7">
      <c r="B996" s="34" t="s">
        <v>140</v>
      </c>
      <c r="C996" s="29" t="s">
        <v>336</v>
      </c>
      <c r="D996" s="29">
        <v>32</v>
      </c>
      <c r="E996" s="29">
        <v>328</v>
      </c>
      <c r="F996" s="29">
        <v>3285</v>
      </c>
      <c r="G996" s="29" t="s">
        <v>1044</v>
      </c>
    </row>
    <row r="997" spans="2:7">
      <c r="B997" s="34" t="s">
        <v>140</v>
      </c>
      <c r="C997" s="29" t="s">
        <v>336</v>
      </c>
      <c r="D997" s="29">
        <v>32</v>
      </c>
      <c r="E997" s="29">
        <v>328</v>
      </c>
      <c r="F997" s="29">
        <v>3289</v>
      </c>
      <c r="G997" s="29" t="s">
        <v>1045</v>
      </c>
    </row>
    <row r="998" spans="2:7">
      <c r="B998" s="34" t="s">
        <v>140</v>
      </c>
      <c r="C998" s="29" t="s">
        <v>336</v>
      </c>
      <c r="D998" s="29">
        <v>32</v>
      </c>
      <c r="E998" s="29">
        <v>329</v>
      </c>
      <c r="F998" s="29">
        <v>0</v>
      </c>
      <c r="G998" s="29" t="s">
        <v>1046</v>
      </c>
    </row>
    <row r="999" spans="2:7">
      <c r="B999" s="34" t="s">
        <v>140</v>
      </c>
      <c r="C999" s="29" t="s">
        <v>336</v>
      </c>
      <c r="D999" s="29">
        <v>32</v>
      </c>
      <c r="E999" s="29">
        <v>329</v>
      </c>
      <c r="F999" s="29">
        <v>3291</v>
      </c>
      <c r="G999" s="29" t="s">
        <v>1047</v>
      </c>
    </row>
    <row r="1000" spans="2:7">
      <c r="B1000" s="34" t="s">
        <v>140</v>
      </c>
      <c r="C1000" s="29" t="s">
        <v>336</v>
      </c>
      <c r="D1000" s="29">
        <v>32</v>
      </c>
      <c r="E1000" s="29">
        <v>329</v>
      </c>
      <c r="F1000" s="29">
        <v>3292</v>
      </c>
      <c r="G1000" s="29" t="s">
        <v>1048</v>
      </c>
    </row>
    <row r="1001" spans="2:7">
      <c r="B1001" s="34" t="s">
        <v>140</v>
      </c>
      <c r="C1001" s="29" t="s">
        <v>336</v>
      </c>
      <c r="D1001" s="29">
        <v>32</v>
      </c>
      <c r="E1001" s="29">
        <v>329</v>
      </c>
      <c r="F1001" s="29">
        <v>3293</v>
      </c>
      <c r="G1001" s="29" t="s">
        <v>1049</v>
      </c>
    </row>
    <row r="1002" spans="2:7">
      <c r="B1002" s="34" t="s">
        <v>140</v>
      </c>
      <c r="C1002" s="29" t="s">
        <v>336</v>
      </c>
      <c r="D1002" s="29">
        <v>32</v>
      </c>
      <c r="E1002" s="29">
        <v>329</v>
      </c>
      <c r="F1002" s="29">
        <v>3294</v>
      </c>
      <c r="G1002" s="29" t="s">
        <v>1050</v>
      </c>
    </row>
    <row r="1003" spans="2:7">
      <c r="B1003" s="34" t="s">
        <v>140</v>
      </c>
      <c r="C1003" s="29" t="s">
        <v>336</v>
      </c>
      <c r="D1003" s="29">
        <v>32</v>
      </c>
      <c r="E1003" s="29">
        <v>329</v>
      </c>
      <c r="F1003" s="29">
        <v>3295</v>
      </c>
      <c r="G1003" s="29" t="s">
        <v>1051</v>
      </c>
    </row>
    <row r="1004" spans="2:7">
      <c r="B1004" s="34" t="s">
        <v>140</v>
      </c>
      <c r="C1004" s="29" t="s">
        <v>336</v>
      </c>
      <c r="D1004" s="29">
        <v>32</v>
      </c>
      <c r="E1004" s="29">
        <v>329</v>
      </c>
      <c r="F1004" s="29">
        <v>3296</v>
      </c>
      <c r="G1004" s="29" t="s">
        <v>1052</v>
      </c>
    </row>
    <row r="1005" spans="2:7">
      <c r="B1005" s="34" t="s">
        <v>140</v>
      </c>
      <c r="C1005" s="29" t="s">
        <v>336</v>
      </c>
      <c r="D1005" s="29">
        <v>32</v>
      </c>
      <c r="E1005" s="29">
        <v>329</v>
      </c>
      <c r="F1005" s="29">
        <v>3297</v>
      </c>
      <c r="G1005" s="29" t="s">
        <v>1053</v>
      </c>
    </row>
    <row r="1006" spans="2:7">
      <c r="B1006" s="34" t="s">
        <v>140</v>
      </c>
      <c r="C1006" s="29" t="s">
        <v>336</v>
      </c>
      <c r="D1006" s="29">
        <v>32</v>
      </c>
      <c r="E1006" s="29">
        <v>329</v>
      </c>
      <c r="F1006" s="29">
        <v>3299</v>
      </c>
      <c r="G1006" s="29" t="s">
        <v>1054</v>
      </c>
    </row>
    <row r="1007" spans="2:7">
      <c r="B1007" s="34" t="s">
        <v>140</v>
      </c>
      <c r="C1007" s="29" t="s">
        <v>1055</v>
      </c>
      <c r="D1007" s="29">
        <v>0</v>
      </c>
      <c r="E1007" s="29">
        <v>0</v>
      </c>
      <c r="F1007" s="29">
        <v>0</v>
      </c>
      <c r="G1007" s="29" t="s">
        <v>1056</v>
      </c>
    </row>
    <row r="1008" spans="2:7">
      <c r="B1008" s="34" t="s">
        <v>140</v>
      </c>
      <c r="C1008" s="29" t="s">
        <v>1055</v>
      </c>
      <c r="D1008" s="29">
        <v>33</v>
      </c>
      <c r="E1008" s="29">
        <v>0</v>
      </c>
      <c r="F1008" s="29">
        <v>0</v>
      </c>
      <c r="G1008" s="29" t="s">
        <v>1057</v>
      </c>
    </row>
    <row r="1009" spans="2:7">
      <c r="B1009" s="34" t="s">
        <v>140</v>
      </c>
      <c r="C1009" s="29" t="s">
        <v>1055</v>
      </c>
      <c r="D1009" s="29">
        <v>33</v>
      </c>
      <c r="E1009" s="29">
        <v>330</v>
      </c>
      <c r="F1009" s="29">
        <v>0</v>
      </c>
      <c r="G1009" s="29" t="s">
        <v>1058</v>
      </c>
    </row>
    <row r="1010" spans="2:7">
      <c r="B1010" s="34" t="s">
        <v>140</v>
      </c>
      <c r="C1010" s="29" t="s">
        <v>1055</v>
      </c>
      <c r="D1010" s="29">
        <v>33</v>
      </c>
      <c r="E1010" s="29">
        <v>330</v>
      </c>
      <c r="F1010" s="29">
        <v>3300</v>
      </c>
      <c r="G1010" s="29" t="s">
        <v>163</v>
      </c>
    </row>
    <row r="1011" spans="2:7">
      <c r="B1011" s="34" t="s">
        <v>140</v>
      </c>
      <c r="C1011" s="29" t="s">
        <v>1055</v>
      </c>
      <c r="D1011" s="29">
        <v>33</v>
      </c>
      <c r="E1011" s="29">
        <v>330</v>
      </c>
      <c r="F1011" s="29">
        <v>3309</v>
      </c>
      <c r="G1011" s="29" t="s">
        <v>164</v>
      </c>
    </row>
    <row r="1012" spans="2:7">
      <c r="B1012" s="34" t="s">
        <v>140</v>
      </c>
      <c r="C1012" s="29" t="s">
        <v>1055</v>
      </c>
      <c r="D1012" s="29">
        <v>33</v>
      </c>
      <c r="E1012" s="29">
        <v>331</v>
      </c>
      <c r="F1012" s="29">
        <v>0</v>
      </c>
      <c r="G1012" s="29" t="s">
        <v>1057</v>
      </c>
    </row>
    <row r="1013" spans="2:7">
      <c r="B1013" s="34" t="s">
        <v>140</v>
      </c>
      <c r="C1013" s="29" t="s">
        <v>1055</v>
      </c>
      <c r="D1013" s="29">
        <v>33</v>
      </c>
      <c r="E1013" s="29">
        <v>331</v>
      </c>
      <c r="F1013" s="29">
        <v>3311</v>
      </c>
      <c r="G1013" s="29" t="s">
        <v>1059</v>
      </c>
    </row>
    <row r="1014" spans="2:7">
      <c r="B1014" s="34" t="s">
        <v>140</v>
      </c>
      <c r="C1014" s="29" t="s">
        <v>1055</v>
      </c>
      <c r="D1014" s="29">
        <v>33</v>
      </c>
      <c r="E1014" s="29">
        <v>331</v>
      </c>
      <c r="F1014" s="29">
        <v>3312</v>
      </c>
      <c r="G1014" s="29" t="s">
        <v>1060</v>
      </c>
    </row>
    <row r="1015" spans="2:7">
      <c r="B1015" s="34" t="s">
        <v>140</v>
      </c>
      <c r="C1015" s="29" t="s">
        <v>1055</v>
      </c>
      <c r="D1015" s="29">
        <v>34</v>
      </c>
      <c r="E1015" s="29">
        <v>0</v>
      </c>
      <c r="F1015" s="29">
        <v>0</v>
      </c>
      <c r="G1015" s="29" t="s">
        <v>1061</v>
      </c>
    </row>
    <row r="1016" spans="2:7">
      <c r="B1016" s="34" t="s">
        <v>140</v>
      </c>
      <c r="C1016" s="29" t="s">
        <v>1055</v>
      </c>
      <c r="D1016" s="29">
        <v>34</v>
      </c>
      <c r="E1016" s="29">
        <v>340</v>
      </c>
      <c r="F1016" s="29">
        <v>0</v>
      </c>
      <c r="G1016" s="29" t="s">
        <v>1062</v>
      </c>
    </row>
    <row r="1017" spans="2:7">
      <c r="B1017" s="34" t="s">
        <v>140</v>
      </c>
      <c r="C1017" s="29" t="s">
        <v>1055</v>
      </c>
      <c r="D1017" s="29">
        <v>34</v>
      </c>
      <c r="E1017" s="29">
        <v>340</v>
      </c>
      <c r="F1017" s="29">
        <v>3400</v>
      </c>
      <c r="G1017" s="29" t="s">
        <v>163</v>
      </c>
    </row>
    <row r="1018" spans="2:7">
      <c r="B1018" s="34" t="s">
        <v>140</v>
      </c>
      <c r="C1018" s="29" t="s">
        <v>1055</v>
      </c>
      <c r="D1018" s="29">
        <v>34</v>
      </c>
      <c r="E1018" s="29">
        <v>340</v>
      </c>
      <c r="F1018" s="29">
        <v>3409</v>
      </c>
      <c r="G1018" s="29" t="s">
        <v>164</v>
      </c>
    </row>
    <row r="1019" spans="2:7">
      <c r="B1019" s="34" t="s">
        <v>140</v>
      </c>
      <c r="C1019" s="29" t="s">
        <v>1055</v>
      </c>
      <c r="D1019" s="29">
        <v>34</v>
      </c>
      <c r="E1019" s="29">
        <v>341</v>
      </c>
      <c r="F1019" s="29">
        <v>0</v>
      </c>
      <c r="G1019" s="29" t="s">
        <v>1061</v>
      </c>
    </row>
    <row r="1020" spans="2:7">
      <c r="B1020" s="34" t="s">
        <v>140</v>
      </c>
      <c r="C1020" s="29" t="s">
        <v>1055</v>
      </c>
      <c r="D1020" s="29">
        <v>34</v>
      </c>
      <c r="E1020" s="29">
        <v>341</v>
      </c>
      <c r="F1020" s="29">
        <v>3411</v>
      </c>
      <c r="G1020" s="29" t="s">
        <v>1063</v>
      </c>
    </row>
    <row r="1021" spans="2:7">
      <c r="B1021" s="34" t="s">
        <v>140</v>
      </c>
      <c r="C1021" s="29" t="s">
        <v>1055</v>
      </c>
      <c r="D1021" s="29">
        <v>34</v>
      </c>
      <c r="E1021" s="29">
        <v>341</v>
      </c>
      <c r="F1021" s="29">
        <v>3412</v>
      </c>
      <c r="G1021" s="29" t="s">
        <v>1064</v>
      </c>
    </row>
    <row r="1022" spans="2:7">
      <c r="B1022" s="34" t="s">
        <v>140</v>
      </c>
      <c r="C1022" s="29" t="s">
        <v>1055</v>
      </c>
      <c r="D1022" s="29">
        <v>35</v>
      </c>
      <c r="E1022" s="29">
        <v>0</v>
      </c>
      <c r="F1022" s="29">
        <v>0</v>
      </c>
      <c r="G1022" s="29" t="s">
        <v>1065</v>
      </c>
    </row>
    <row r="1023" spans="2:7">
      <c r="B1023" s="34" t="s">
        <v>140</v>
      </c>
      <c r="C1023" s="29" t="s">
        <v>1055</v>
      </c>
      <c r="D1023" s="29">
        <v>35</v>
      </c>
      <c r="E1023" s="29">
        <v>350</v>
      </c>
      <c r="F1023" s="29">
        <v>0</v>
      </c>
      <c r="G1023" s="29" t="s">
        <v>1066</v>
      </c>
    </row>
    <row r="1024" spans="2:7">
      <c r="B1024" s="34" t="s">
        <v>140</v>
      </c>
      <c r="C1024" s="29" t="s">
        <v>1055</v>
      </c>
      <c r="D1024" s="29">
        <v>35</v>
      </c>
      <c r="E1024" s="29">
        <v>350</v>
      </c>
      <c r="F1024" s="29">
        <v>3500</v>
      </c>
      <c r="G1024" s="29" t="s">
        <v>163</v>
      </c>
    </row>
    <row r="1025" spans="2:7">
      <c r="B1025" s="34" t="s">
        <v>140</v>
      </c>
      <c r="C1025" s="29" t="s">
        <v>1055</v>
      </c>
      <c r="D1025" s="29">
        <v>35</v>
      </c>
      <c r="E1025" s="29">
        <v>350</v>
      </c>
      <c r="F1025" s="29">
        <v>3509</v>
      </c>
      <c r="G1025" s="29" t="s">
        <v>164</v>
      </c>
    </row>
    <row r="1026" spans="2:7">
      <c r="B1026" s="34" t="s">
        <v>140</v>
      </c>
      <c r="C1026" s="29" t="s">
        <v>1055</v>
      </c>
      <c r="D1026" s="29">
        <v>35</v>
      </c>
      <c r="E1026" s="29">
        <v>351</v>
      </c>
      <c r="F1026" s="29">
        <v>0</v>
      </c>
      <c r="G1026" s="29" t="s">
        <v>1065</v>
      </c>
    </row>
    <row r="1027" spans="2:7">
      <c r="B1027" s="34" t="s">
        <v>140</v>
      </c>
      <c r="C1027" s="29" t="s">
        <v>1055</v>
      </c>
      <c r="D1027" s="29">
        <v>35</v>
      </c>
      <c r="E1027" s="29">
        <v>351</v>
      </c>
      <c r="F1027" s="29">
        <v>3511</v>
      </c>
      <c r="G1027" s="29" t="s">
        <v>1065</v>
      </c>
    </row>
    <row r="1028" spans="2:7">
      <c r="B1028" s="34" t="s">
        <v>140</v>
      </c>
      <c r="C1028" s="29" t="s">
        <v>1055</v>
      </c>
      <c r="D1028" s="29">
        <v>36</v>
      </c>
      <c r="E1028" s="29">
        <v>0</v>
      </c>
      <c r="F1028" s="29">
        <v>0</v>
      </c>
      <c r="G1028" s="29" t="s">
        <v>1067</v>
      </c>
    </row>
    <row r="1029" spans="2:7">
      <c r="B1029" s="34" t="s">
        <v>140</v>
      </c>
      <c r="C1029" s="29" t="s">
        <v>1055</v>
      </c>
      <c r="D1029" s="29">
        <v>36</v>
      </c>
      <c r="E1029" s="29">
        <v>360</v>
      </c>
      <c r="F1029" s="29">
        <v>0</v>
      </c>
      <c r="G1029" s="29" t="s">
        <v>1068</v>
      </c>
    </row>
    <row r="1030" spans="2:7">
      <c r="B1030" s="34" t="s">
        <v>140</v>
      </c>
      <c r="C1030" s="29" t="s">
        <v>1055</v>
      </c>
      <c r="D1030" s="29">
        <v>36</v>
      </c>
      <c r="E1030" s="29">
        <v>360</v>
      </c>
      <c r="F1030" s="29">
        <v>3600</v>
      </c>
      <c r="G1030" s="29" t="s">
        <v>163</v>
      </c>
    </row>
    <row r="1031" spans="2:7">
      <c r="B1031" s="34" t="s">
        <v>140</v>
      </c>
      <c r="C1031" s="29" t="s">
        <v>1055</v>
      </c>
      <c r="D1031" s="29">
        <v>36</v>
      </c>
      <c r="E1031" s="29">
        <v>360</v>
      </c>
      <c r="F1031" s="29">
        <v>3609</v>
      </c>
      <c r="G1031" s="29" t="s">
        <v>164</v>
      </c>
    </row>
    <row r="1032" spans="2:7">
      <c r="B1032" s="34" t="s">
        <v>140</v>
      </c>
      <c r="C1032" s="29" t="s">
        <v>1055</v>
      </c>
      <c r="D1032" s="29">
        <v>36</v>
      </c>
      <c r="E1032" s="29">
        <v>361</v>
      </c>
      <c r="F1032" s="29">
        <v>0</v>
      </c>
      <c r="G1032" s="29" t="s">
        <v>1069</v>
      </c>
    </row>
    <row r="1033" spans="2:7">
      <c r="B1033" s="34" t="s">
        <v>140</v>
      </c>
      <c r="C1033" s="29" t="s">
        <v>1055</v>
      </c>
      <c r="D1033" s="29">
        <v>36</v>
      </c>
      <c r="E1033" s="29">
        <v>361</v>
      </c>
      <c r="F1033" s="29">
        <v>3611</v>
      </c>
      <c r="G1033" s="29" t="s">
        <v>1069</v>
      </c>
    </row>
    <row r="1034" spans="2:7">
      <c r="B1034" s="34" t="s">
        <v>140</v>
      </c>
      <c r="C1034" s="29" t="s">
        <v>1055</v>
      </c>
      <c r="D1034" s="29">
        <v>36</v>
      </c>
      <c r="E1034" s="29">
        <v>362</v>
      </c>
      <c r="F1034" s="29">
        <v>0</v>
      </c>
      <c r="G1034" s="29" t="s">
        <v>1070</v>
      </c>
    </row>
    <row r="1035" spans="2:7">
      <c r="B1035" s="34" t="s">
        <v>140</v>
      </c>
      <c r="C1035" s="29" t="s">
        <v>1055</v>
      </c>
      <c r="D1035" s="29">
        <v>36</v>
      </c>
      <c r="E1035" s="29">
        <v>362</v>
      </c>
      <c r="F1035" s="29">
        <v>3621</v>
      </c>
      <c r="G1035" s="29" t="s">
        <v>1070</v>
      </c>
    </row>
    <row r="1036" spans="2:7">
      <c r="B1036" s="34" t="s">
        <v>140</v>
      </c>
      <c r="C1036" s="29" t="s">
        <v>1055</v>
      </c>
      <c r="D1036" s="29">
        <v>36</v>
      </c>
      <c r="E1036" s="29">
        <v>363</v>
      </c>
      <c r="F1036" s="29">
        <v>0</v>
      </c>
      <c r="G1036" s="29" t="s">
        <v>1071</v>
      </c>
    </row>
    <row r="1037" spans="2:7">
      <c r="B1037" s="34" t="s">
        <v>140</v>
      </c>
      <c r="C1037" s="29" t="s">
        <v>1055</v>
      </c>
      <c r="D1037" s="29">
        <v>36</v>
      </c>
      <c r="E1037" s="29">
        <v>363</v>
      </c>
      <c r="F1037" s="29">
        <v>3631</v>
      </c>
      <c r="G1037" s="29" t="s">
        <v>1072</v>
      </c>
    </row>
    <row r="1038" spans="2:7">
      <c r="B1038" s="34" t="s">
        <v>140</v>
      </c>
      <c r="C1038" s="29" t="s">
        <v>1055</v>
      </c>
      <c r="D1038" s="29">
        <v>36</v>
      </c>
      <c r="E1038" s="29">
        <v>363</v>
      </c>
      <c r="F1038" s="29">
        <v>3632</v>
      </c>
      <c r="G1038" s="29" t="s">
        <v>1073</v>
      </c>
    </row>
    <row r="1039" spans="2:7">
      <c r="B1039" s="34" t="s">
        <v>140</v>
      </c>
      <c r="C1039" s="29" t="s">
        <v>1074</v>
      </c>
      <c r="D1039" s="29">
        <v>0</v>
      </c>
      <c r="E1039" s="29">
        <v>0</v>
      </c>
      <c r="F1039" s="29">
        <v>0</v>
      </c>
      <c r="G1039" s="29" t="s">
        <v>1075</v>
      </c>
    </row>
    <row r="1040" spans="2:7">
      <c r="B1040" s="34" t="s">
        <v>140</v>
      </c>
      <c r="C1040" s="29" t="s">
        <v>1074</v>
      </c>
      <c r="D1040" s="29">
        <v>37</v>
      </c>
      <c r="E1040" s="29">
        <v>0</v>
      </c>
      <c r="F1040" s="29">
        <v>0</v>
      </c>
      <c r="G1040" s="29" t="s">
        <v>1076</v>
      </c>
    </row>
    <row r="1041" spans="2:7">
      <c r="B1041" s="34" t="s">
        <v>140</v>
      </c>
      <c r="C1041" s="29" t="s">
        <v>1074</v>
      </c>
      <c r="D1041" s="29">
        <v>37</v>
      </c>
      <c r="E1041" s="29">
        <v>370</v>
      </c>
      <c r="F1041" s="29">
        <v>0</v>
      </c>
      <c r="G1041" s="29" t="s">
        <v>1077</v>
      </c>
    </row>
    <row r="1042" spans="2:7">
      <c r="B1042" s="34" t="s">
        <v>140</v>
      </c>
      <c r="C1042" s="29" t="s">
        <v>1074</v>
      </c>
      <c r="D1042" s="29">
        <v>37</v>
      </c>
      <c r="E1042" s="29">
        <v>370</v>
      </c>
      <c r="F1042" s="29">
        <v>3700</v>
      </c>
      <c r="G1042" s="29" t="s">
        <v>163</v>
      </c>
    </row>
    <row r="1043" spans="2:7">
      <c r="B1043" s="34" t="s">
        <v>140</v>
      </c>
      <c r="C1043" s="29" t="s">
        <v>1074</v>
      </c>
      <c r="D1043" s="29">
        <v>37</v>
      </c>
      <c r="E1043" s="29">
        <v>370</v>
      </c>
      <c r="F1043" s="29">
        <v>3709</v>
      </c>
      <c r="G1043" s="29" t="s">
        <v>164</v>
      </c>
    </row>
    <row r="1044" spans="2:7">
      <c r="B1044" s="34" t="s">
        <v>140</v>
      </c>
      <c r="C1044" s="29" t="s">
        <v>1074</v>
      </c>
      <c r="D1044" s="29">
        <v>37</v>
      </c>
      <c r="E1044" s="29">
        <v>371</v>
      </c>
      <c r="F1044" s="29">
        <v>0</v>
      </c>
      <c r="G1044" s="29" t="s">
        <v>1078</v>
      </c>
    </row>
    <row r="1045" spans="2:7">
      <c r="B1045" s="34" t="s">
        <v>140</v>
      </c>
      <c r="C1045" s="29" t="s">
        <v>1074</v>
      </c>
      <c r="D1045" s="29">
        <v>37</v>
      </c>
      <c r="E1045" s="29">
        <v>371</v>
      </c>
      <c r="F1045" s="29">
        <v>3711</v>
      </c>
      <c r="G1045" s="29" t="s">
        <v>1079</v>
      </c>
    </row>
    <row r="1046" spans="2:7">
      <c r="B1046" s="34" t="s">
        <v>140</v>
      </c>
      <c r="C1046" s="29" t="s">
        <v>1074</v>
      </c>
      <c r="D1046" s="29">
        <v>37</v>
      </c>
      <c r="E1046" s="29">
        <v>371</v>
      </c>
      <c r="F1046" s="29">
        <v>3712</v>
      </c>
      <c r="G1046" s="29" t="s">
        <v>1080</v>
      </c>
    </row>
    <row r="1047" spans="2:7">
      <c r="B1047" s="34" t="s">
        <v>140</v>
      </c>
      <c r="C1047" s="29" t="s">
        <v>1074</v>
      </c>
      <c r="D1047" s="29">
        <v>37</v>
      </c>
      <c r="E1047" s="29">
        <v>371</v>
      </c>
      <c r="F1047" s="29">
        <v>3713</v>
      </c>
      <c r="G1047" s="29" t="s">
        <v>1081</v>
      </c>
    </row>
    <row r="1048" spans="2:7">
      <c r="B1048" s="34" t="s">
        <v>140</v>
      </c>
      <c r="C1048" s="29" t="s">
        <v>1074</v>
      </c>
      <c r="D1048" s="29">
        <v>37</v>
      </c>
      <c r="E1048" s="29">
        <v>371</v>
      </c>
      <c r="F1048" s="29">
        <v>3719</v>
      </c>
      <c r="G1048" s="29" t="s">
        <v>1082</v>
      </c>
    </row>
    <row r="1049" spans="2:7">
      <c r="B1049" s="34" t="s">
        <v>140</v>
      </c>
      <c r="C1049" s="29" t="s">
        <v>1074</v>
      </c>
      <c r="D1049" s="29">
        <v>37</v>
      </c>
      <c r="E1049" s="29">
        <v>372</v>
      </c>
      <c r="F1049" s="29">
        <v>0</v>
      </c>
      <c r="G1049" s="29" t="s">
        <v>1083</v>
      </c>
    </row>
    <row r="1050" spans="2:7">
      <c r="B1050" s="34" t="s">
        <v>140</v>
      </c>
      <c r="C1050" s="29" t="s">
        <v>1074</v>
      </c>
      <c r="D1050" s="29">
        <v>37</v>
      </c>
      <c r="E1050" s="29">
        <v>372</v>
      </c>
      <c r="F1050" s="29">
        <v>3721</v>
      </c>
      <c r="G1050" s="29" t="s">
        <v>1083</v>
      </c>
    </row>
    <row r="1051" spans="2:7">
      <c r="B1051" s="34" t="s">
        <v>140</v>
      </c>
      <c r="C1051" s="29" t="s">
        <v>1074</v>
      </c>
      <c r="D1051" s="29">
        <v>37</v>
      </c>
      <c r="E1051" s="29">
        <v>373</v>
      </c>
      <c r="F1051" s="29">
        <v>0</v>
      </c>
      <c r="G1051" s="29" t="s">
        <v>1084</v>
      </c>
    </row>
    <row r="1052" spans="2:7">
      <c r="B1052" s="34" t="s">
        <v>140</v>
      </c>
      <c r="C1052" s="29" t="s">
        <v>1074</v>
      </c>
      <c r="D1052" s="29">
        <v>37</v>
      </c>
      <c r="E1052" s="29">
        <v>373</v>
      </c>
      <c r="F1052" s="29">
        <v>3731</v>
      </c>
      <c r="G1052" s="29" t="s">
        <v>1084</v>
      </c>
    </row>
    <row r="1053" spans="2:7">
      <c r="B1053" s="34" t="s">
        <v>146</v>
      </c>
      <c r="C1053" s="29" t="s">
        <v>1074</v>
      </c>
      <c r="D1053" s="29">
        <v>38</v>
      </c>
      <c r="E1053" s="29">
        <v>0</v>
      </c>
      <c r="F1053" s="29">
        <v>0</v>
      </c>
      <c r="G1053" s="29" t="s">
        <v>1085</v>
      </c>
    </row>
    <row r="1054" spans="2:7">
      <c r="B1054" s="34" t="s">
        <v>146</v>
      </c>
      <c r="C1054" s="29" t="s">
        <v>1074</v>
      </c>
      <c r="D1054" s="29">
        <v>38</v>
      </c>
      <c r="E1054" s="29">
        <v>380</v>
      </c>
      <c r="F1054" s="29">
        <v>0</v>
      </c>
      <c r="G1054" s="29" t="s">
        <v>1086</v>
      </c>
    </row>
    <row r="1055" spans="2:7">
      <c r="B1055" s="34" t="s">
        <v>146</v>
      </c>
      <c r="C1055" s="29" t="s">
        <v>1074</v>
      </c>
      <c r="D1055" s="29">
        <v>38</v>
      </c>
      <c r="E1055" s="29">
        <v>380</v>
      </c>
      <c r="F1055" s="29">
        <v>3800</v>
      </c>
      <c r="G1055" s="29" t="s">
        <v>163</v>
      </c>
    </row>
    <row r="1056" spans="2:7">
      <c r="B1056" s="34" t="s">
        <v>146</v>
      </c>
      <c r="C1056" s="29" t="s">
        <v>1074</v>
      </c>
      <c r="D1056" s="29">
        <v>38</v>
      </c>
      <c r="E1056" s="29">
        <v>380</v>
      </c>
      <c r="F1056" s="29">
        <v>3809</v>
      </c>
      <c r="G1056" s="29" t="s">
        <v>164</v>
      </c>
    </row>
    <row r="1057" spans="2:7">
      <c r="B1057" s="34" t="s">
        <v>146</v>
      </c>
      <c r="C1057" s="29" t="s">
        <v>1074</v>
      </c>
      <c r="D1057" s="29">
        <v>38</v>
      </c>
      <c r="E1057" s="29">
        <v>381</v>
      </c>
      <c r="F1057" s="29">
        <v>0</v>
      </c>
      <c r="G1057" s="29" t="s">
        <v>1087</v>
      </c>
    </row>
    <row r="1058" spans="2:7">
      <c r="B1058" s="34" t="s">
        <v>146</v>
      </c>
      <c r="C1058" s="29" t="s">
        <v>1074</v>
      </c>
      <c r="D1058" s="29">
        <v>38</v>
      </c>
      <c r="E1058" s="29">
        <v>381</v>
      </c>
      <c r="F1058" s="29">
        <v>3811</v>
      </c>
      <c r="G1058" s="29" t="s">
        <v>1087</v>
      </c>
    </row>
    <row r="1059" spans="2:7">
      <c r="B1059" s="34" t="s">
        <v>146</v>
      </c>
      <c r="C1059" s="29" t="s">
        <v>1074</v>
      </c>
      <c r="D1059" s="29">
        <v>38</v>
      </c>
      <c r="E1059" s="29">
        <v>382</v>
      </c>
      <c r="F1059" s="29">
        <v>0</v>
      </c>
      <c r="G1059" s="29" t="s">
        <v>1088</v>
      </c>
    </row>
    <row r="1060" spans="2:7">
      <c r="B1060" s="34" t="s">
        <v>146</v>
      </c>
      <c r="C1060" s="29" t="s">
        <v>1074</v>
      </c>
      <c r="D1060" s="29">
        <v>38</v>
      </c>
      <c r="E1060" s="29">
        <v>382</v>
      </c>
      <c r="F1060" s="29">
        <v>3821</v>
      </c>
      <c r="G1060" s="29" t="s">
        <v>1089</v>
      </c>
    </row>
    <row r="1061" spans="2:7">
      <c r="B1061" s="34" t="s">
        <v>146</v>
      </c>
      <c r="C1061" s="29" t="s">
        <v>1074</v>
      </c>
      <c r="D1061" s="29">
        <v>38</v>
      </c>
      <c r="E1061" s="29">
        <v>382</v>
      </c>
      <c r="F1061" s="29">
        <v>3822</v>
      </c>
      <c r="G1061" s="29" t="s">
        <v>1090</v>
      </c>
    </row>
    <row r="1062" spans="2:7">
      <c r="B1062" s="34" t="s">
        <v>146</v>
      </c>
      <c r="C1062" s="29" t="s">
        <v>1074</v>
      </c>
      <c r="D1062" s="29">
        <v>38</v>
      </c>
      <c r="E1062" s="29">
        <v>382</v>
      </c>
      <c r="F1062" s="29">
        <v>3823</v>
      </c>
      <c r="G1062" s="29" t="s">
        <v>1091</v>
      </c>
    </row>
    <row r="1063" spans="2:7">
      <c r="B1063" s="34" t="s">
        <v>146</v>
      </c>
      <c r="C1063" s="29" t="s">
        <v>1074</v>
      </c>
      <c r="D1063" s="29">
        <v>38</v>
      </c>
      <c r="E1063" s="29">
        <v>382</v>
      </c>
      <c r="F1063" s="29">
        <v>3829</v>
      </c>
      <c r="G1063" s="29" t="s">
        <v>1092</v>
      </c>
    </row>
    <row r="1064" spans="2:7">
      <c r="B1064" s="34" t="s">
        <v>146</v>
      </c>
      <c r="C1064" s="29" t="s">
        <v>1074</v>
      </c>
      <c r="D1064" s="29">
        <v>38</v>
      </c>
      <c r="E1064" s="29">
        <v>383</v>
      </c>
      <c r="F1064" s="29">
        <v>0</v>
      </c>
      <c r="G1064" s="29" t="s">
        <v>1093</v>
      </c>
    </row>
    <row r="1065" spans="2:7">
      <c r="B1065" s="34" t="s">
        <v>146</v>
      </c>
      <c r="C1065" s="29" t="s">
        <v>1074</v>
      </c>
      <c r="D1065" s="29">
        <v>38</v>
      </c>
      <c r="E1065" s="29">
        <v>383</v>
      </c>
      <c r="F1065" s="29">
        <v>3831</v>
      </c>
      <c r="G1065" s="29" t="s">
        <v>1094</v>
      </c>
    </row>
    <row r="1066" spans="2:7">
      <c r="B1066" s="34" t="s">
        <v>146</v>
      </c>
      <c r="C1066" s="29" t="s">
        <v>1074</v>
      </c>
      <c r="D1066" s="29">
        <v>38</v>
      </c>
      <c r="E1066" s="29">
        <v>383</v>
      </c>
      <c r="F1066" s="29">
        <v>3832</v>
      </c>
      <c r="G1066" s="29" t="s">
        <v>1095</v>
      </c>
    </row>
    <row r="1067" spans="2:7">
      <c r="B1067" s="34" t="s">
        <v>146</v>
      </c>
      <c r="C1067" s="29" t="s">
        <v>1074</v>
      </c>
      <c r="D1067" s="29">
        <v>39</v>
      </c>
      <c r="E1067" s="29">
        <v>0</v>
      </c>
      <c r="F1067" s="29">
        <v>0</v>
      </c>
      <c r="G1067" s="29" t="s">
        <v>1096</v>
      </c>
    </row>
    <row r="1068" spans="2:7">
      <c r="B1068" s="34" t="s">
        <v>146</v>
      </c>
      <c r="C1068" s="29" t="s">
        <v>1074</v>
      </c>
      <c r="D1068" s="29">
        <v>39</v>
      </c>
      <c r="E1068" s="29">
        <v>390</v>
      </c>
      <c r="F1068" s="29">
        <v>0</v>
      </c>
      <c r="G1068" s="29" t="s">
        <v>1097</v>
      </c>
    </row>
    <row r="1069" spans="2:7">
      <c r="B1069" s="34" t="s">
        <v>146</v>
      </c>
      <c r="C1069" s="29" t="s">
        <v>1074</v>
      </c>
      <c r="D1069" s="29">
        <v>39</v>
      </c>
      <c r="E1069" s="29">
        <v>390</v>
      </c>
      <c r="F1069" s="29">
        <v>3900</v>
      </c>
      <c r="G1069" s="29" t="s">
        <v>163</v>
      </c>
    </row>
    <row r="1070" spans="2:7">
      <c r="B1070" s="34" t="s">
        <v>146</v>
      </c>
      <c r="C1070" s="29" t="s">
        <v>1074</v>
      </c>
      <c r="D1070" s="29">
        <v>39</v>
      </c>
      <c r="E1070" s="29">
        <v>390</v>
      </c>
      <c r="F1070" s="29">
        <v>3909</v>
      </c>
      <c r="G1070" s="29" t="s">
        <v>164</v>
      </c>
    </row>
    <row r="1071" spans="2:7">
      <c r="B1071" s="34" t="s">
        <v>146</v>
      </c>
      <c r="C1071" s="29" t="s">
        <v>1074</v>
      </c>
      <c r="D1071" s="29">
        <v>39</v>
      </c>
      <c r="E1071" s="29">
        <v>391</v>
      </c>
      <c r="F1071" s="29">
        <v>0</v>
      </c>
      <c r="G1071" s="29" t="s">
        <v>1098</v>
      </c>
    </row>
    <row r="1072" spans="2:7">
      <c r="B1072" s="34" t="s">
        <v>146</v>
      </c>
      <c r="C1072" s="29" t="s">
        <v>1074</v>
      </c>
      <c r="D1072" s="29">
        <v>39</v>
      </c>
      <c r="E1072" s="29">
        <v>391</v>
      </c>
      <c r="F1072" s="29">
        <v>3911</v>
      </c>
      <c r="G1072" s="29" t="s">
        <v>1099</v>
      </c>
    </row>
    <row r="1073" spans="2:7">
      <c r="B1073" s="34" t="s">
        <v>146</v>
      </c>
      <c r="C1073" s="29" t="s">
        <v>1074</v>
      </c>
      <c r="D1073" s="29">
        <v>39</v>
      </c>
      <c r="E1073" s="29">
        <v>391</v>
      </c>
      <c r="F1073" s="29">
        <v>3912</v>
      </c>
      <c r="G1073" s="29" t="s">
        <v>1100</v>
      </c>
    </row>
    <row r="1074" spans="2:7">
      <c r="B1074" s="34" t="s">
        <v>146</v>
      </c>
      <c r="C1074" s="29" t="s">
        <v>1074</v>
      </c>
      <c r="D1074" s="29">
        <v>39</v>
      </c>
      <c r="E1074" s="29">
        <v>391</v>
      </c>
      <c r="F1074" s="29">
        <v>3913</v>
      </c>
      <c r="G1074" s="29" t="s">
        <v>1101</v>
      </c>
    </row>
    <row r="1075" spans="2:7">
      <c r="B1075" s="34" t="s">
        <v>146</v>
      </c>
      <c r="C1075" s="29" t="s">
        <v>1074</v>
      </c>
      <c r="D1075" s="29">
        <v>39</v>
      </c>
      <c r="E1075" s="29">
        <v>391</v>
      </c>
      <c r="F1075" s="29">
        <v>3914</v>
      </c>
      <c r="G1075" s="29" t="s">
        <v>1102</v>
      </c>
    </row>
    <row r="1076" spans="2:7">
      <c r="B1076" s="34" t="s">
        <v>146</v>
      </c>
      <c r="C1076" s="29" t="s">
        <v>1074</v>
      </c>
      <c r="D1076" s="29">
        <v>39</v>
      </c>
      <c r="E1076" s="29">
        <v>392</v>
      </c>
      <c r="F1076" s="29">
        <v>0</v>
      </c>
      <c r="G1076" s="29" t="s">
        <v>1103</v>
      </c>
    </row>
    <row r="1077" spans="2:7">
      <c r="B1077" s="34" t="s">
        <v>146</v>
      </c>
      <c r="C1077" s="29" t="s">
        <v>1074</v>
      </c>
      <c r="D1077" s="29">
        <v>39</v>
      </c>
      <c r="E1077" s="29">
        <v>392</v>
      </c>
      <c r="F1077" s="29">
        <v>3921</v>
      </c>
      <c r="G1077" s="29" t="s">
        <v>1104</v>
      </c>
    </row>
    <row r="1078" spans="2:7">
      <c r="B1078" s="34" t="s">
        <v>146</v>
      </c>
      <c r="C1078" s="29" t="s">
        <v>1074</v>
      </c>
      <c r="D1078" s="29">
        <v>39</v>
      </c>
      <c r="E1078" s="29">
        <v>392</v>
      </c>
      <c r="F1078" s="29">
        <v>3922</v>
      </c>
      <c r="G1078" s="29" t="s">
        <v>1105</v>
      </c>
    </row>
    <row r="1079" spans="2:7">
      <c r="B1079" s="34" t="s">
        <v>146</v>
      </c>
      <c r="C1079" s="29" t="s">
        <v>1074</v>
      </c>
      <c r="D1079" s="29">
        <v>39</v>
      </c>
      <c r="E1079" s="29">
        <v>392</v>
      </c>
      <c r="F1079" s="29">
        <v>3923</v>
      </c>
      <c r="G1079" s="29" t="s">
        <v>1106</v>
      </c>
    </row>
    <row r="1080" spans="2:7">
      <c r="B1080" s="34" t="s">
        <v>146</v>
      </c>
      <c r="C1080" s="29" t="s">
        <v>1074</v>
      </c>
      <c r="D1080" s="29">
        <v>39</v>
      </c>
      <c r="E1080" s="29">
        <v>392</v>
      </c>
      <c r="F1080" s="29">
        <v>3929</v>
      </c>
      <c r="G1080" s="29" t="s">
        <v>1107</v>
      </c>
    </row>
    <row r="1081" spans="2:7">
      <c r="B1081" s="34" t="s">
        <v>140</v>
      </c>
      <c r="C1081" s="29" t="s">
        <v>1074</v>
      </c>
      <c r="D1081" s="29">
        <v>40</v>
      </c>
      <c r="E1081" s="29">
        <v>0</v>
      </c>
      <c r="F1081" s="29">
        <v>0</v>
      </c>
      <c r="G1081" s="29" t="s">
        <v>1108</v>
      </c>
    </row>
    <row r="1082" spans="2:7">
      <c r="B1082" s="34" t="s">
        <v>140</v>
      </c>
      <c r="C1082" s="29" t="s">
        <v>1074</v>
      </c>
      <c r="D1082" s="29">
        <v>40</v>
      </c>
      <c r="E1082" s="29">
        <v>400</v>
      </c>
      <c r="F1082" s="29">
        <v>0</v>
      </c>
      <c r="G1082" s="29" t="s">
        <v>1109</v>
      </c>
    </row>
    <row r="1083" spans="2:7">
      <c r="B1083" s="34" t="s">
        <v>140</v>
      </c>
      <c r="C1083" s="29" t="s">
        <v>1074</v>
      </c>
      <c r="D1083" s="29">
        <v>40</v>
      </c>
      <c r="E1083" s="29">
        <v>400</v>
      </c>
      <c r="F1083" s="29">
        <v>4000</v>
      </c>
      <c r="G1083" s="29" t="s">
        <v>163</v>
      </c>
    </row>
    <row r="1084" spans="2:7">
      <c r="B1084" s="34" t="s">
        <v>140</v>
      </c>
      <c r="C1084" s="29" t="s">
        <v>1074</v>
      </c>
      <c r="D1084" s="29">
        <v>40</v>
      </c>
      <c r="E1084" s="29">
        <v>400</v>
      </c>
      <c r="F1084" s="29">
        <v>4009</v>
      </c>
      <c r="G1084" s="29" t="s">
        <v>164</v>
      </c>
    </row>
    <row r="1085" spans="2:7">
      <c r="B1085" s="34" t="s">
        <v>140</v>
      </c>
      <c r="C1085" s="29" t="s">
        <v>1074</v>
      </c>
      <c r="D1085" s="29">
        <v>40</v>
      </c>
      <c r="E1085" s="29">
        <v>401</v>
      </c>
      <c r="F1085" s="29">
        <v>0</v>
      </c>
      <c r="G1085" s="29" t="s">
        <v>1108</v>
      </c>
    </row>
    <row r="1086" spans="2:7">
      <c r="B1086" s="34" t="s">
        <v>140</v>
      </c>
      <c r="C1086" s="29" t="s">
        <v>1074</v>
      </c>
      <c r="D1086" s="29">
        <v>40</v>
      </c>
      <c r="E1086" s="29">
        <v>401</v>
      </c>
      <c r="F1086" s="29">
        <v>4011</v>
      </c>
      <c r="G1086" s="29" t="s">
        <v>1110</v>
      </c>
    </row>
    <row r="1087" spans="2:7">
      <c r="B1087" s="34" t="s">
        <v>140</v>
      </c>
      <c r="C1087" s="29" t="s">
        <v>1074</v>
      </c>
      <c r="D1087" s="29">
        <v>40</v>
      </c>
      <c r="E1087" s="29">
        <v>401</v>
      </c>
      <c r="F1087" s="29">
        <v>4012</v>
      </c>
      <c r="G1087" s="29" t="s">
        <v>1111</v>
      </c>
    </row>
    <row r="1088" spans="2:7">
      <c r="B1088" s="34" t="s">
        <v>140</v>
      </c>
      <c r="C1088" s="29" t="s">
        <v>1074</v>
      </c>
      <c r="D1088" s="29">
        <v>40</v>
      </c>
      <c r="E1088" s="29">
        <v>401</v>
      </c>
      <c r="F1088" s="29">
        <v>4013</v>
      </c>
      <c r="G1088" s="29" t="s">
        <v>1112</v>
      </c>
    </row>
    <row r="1089" spans="2:7">
      <c r="B1089" s="34" t="s">
        <v>140</v>
      </c>
      <c r="C1089" s="29" t="s">
        <v>1074</v>
      </c>
      <c r="D1089" s="29">
        <v>41</v>
      </c>
      <c r="E1089" s="29">
        <v>0</v>
      </c>
      <c r="F1089" s="29">
        <v>0</v>
      </c>
      <c r="G1089" s="29" t="s">
        <v>1113</v>
      </c>
    </row>
    <row r="1090" spans="2:7">
      <c r="B1090" s="34" t="s">
        <v>140</v>
      </c>
      <c r="C1090" s="29" t="s">
        <v>1074</v>
      </c>
      <c r="D1090" s="29">
        <v>41</v>
      </c>
      <c r="E1090" s="29">
        <v>410</v>
      </c>
      <c r="F1090" s="29">
        <v>0</v>
      </c>
      <c r="G1090" s="29" t="s">
        <v>1114</v>
      </c>
    </row>
    <row r="1091" spans="2:7">
      <c r="B1091" s="34" t="s">
        <v>140</v>
      </c>
      <c r="C1091" s="29" t="s">
        <v>1074</v>
      </c>
      <c r="D1091" s="29">
        <v>41</v>
      </c>
      <c r="E1091" s="29">
        <v>410</v>
      </c>
      <c r="F1091" s="29">
        <v>4100</v>
      </c>
      <c r="G1091" s="29" t="s">
        <v>163</v>
      </c>
    </row>
    <row r="1092" spans="2:7">
      <c r="B1092" s="34" t="s">
        <v>140</v>
      </c>
      <c r="C1092" s="29" t="s">
        <v>1074</v>
      </c>
      <c r="D1092" s="29">
        <v>41</v>
      </c>
      <c r="E1092" s="29">
        <v>410</v>
      </c>
      <c r="F1092" s="29">
        <v>4109</v>
      </c>
      <c r="G1092" s="29" t="s">
        <v>164</v>
      </c>
    </row>
    <row r="1093" spans="2:7">
      <c r="B1093" s="34" t="s">
        <v>146</v>
      </c>
      <c r="C1093" s="29" t="s">
        <v>1074</v>
      </c>
      <c r="D1093" s="29">
        <v>41</v>
      </c>
      <c r="E1093" s="29">
        <v>411</v>
      </c>
      <c r="F1093" s="29">
        <v>0</v>
      </c>
      <c r="G1093" s="29" t="s">
        <v>1115</v>
      </c>
    </row>
    <row r="1094" spans="2:7">
      <c r="B1094" s="34" t="s">
        <v>146</v>
      </c>
      <c r="C1094" s="29" t="s">
        <v>1074</v>
      </c>
      <c r="D1094" s="29">
        <v>41</v>
      </c>
      <c r="E1094" s="29">
        <v>411</v>
      </c>
      <c r="F1094" s="29">
        <v>4111</v>
      </c>
      <c r="G1094" s="29" t="s">
        <v>1116</v>
      </c>
    </row>
    <row r="1095" spans="2:7">
      <c r="B1095" s="34" t="s">
        <v>146</v>
      </c>
      <c r="C1095" s="29" t="s">
        <v>1074</v>
      </c>
      <c r="D1095" s="29">
        <v>41</v>
      </c>
      <c r="E1095" s="29">
        <v>411</v>
      </c>
      <c r="F1095" s="29">
        <v>4112</v>
      </c>
      <c r="G1095" s="29" t="s">
        <v>1117</v>
      </c>
    </row>
    <row r="1096" spans="2:7">
      <c r="B1096" s="34" t="s">
        <v>146</v>
      </c>
      <c r="C1096" s="29" t="s">
        <v>1074</v>
      </c>
      <c r="D1096" s="29">
        <v>41</v>
      </c>
      <c r="E1096" s="29">
        <v>411</v>
      </c>
      <c r="F1096" s="29">
        <v>4113</v>
      </c>
      <c r="G1096" s="29" t="s">
        <v>1118</v>
      </c>
    </row>
    <row r="1097" spans="2:7">
      <c r="B1097" s="34" t="s">
        <v>146</v>
      </c>
      <c r="C1097" s="29" t="s">
        <v>1074</v>
      </c>
      <c r="D1097" s="29">
        <v>41</v>
      </c>
      <c r="E1097" s="29">
        <v>411</v>
      </c>
      <c r="F1097" s="29">
        <v>4114</v>
      </c>
      <c r="G1097" s="29" t="s">
        <v>1119</v>
      </c>
    </row>
    <row r="1098" spans="2:7">
      <c r="B1098" s="34" t="s">
        <v>146</v>
      </c>
      <c r="C1098" s="29" t="s">
        <v>1074</v>
      </c>
      <c r="D1098" s="29">
        <v>41</v>
      </c>
      <c r="E1098" s="29">
        <v>412</v>
      </c>
      <c r="F1098" s="29">
        <v>0</v>
      </c>
      <c r="G1098" s="29" t="s">
        <v>1120</v>
      </c>
    </row>
    <row r="1099" spans="2:7">
      <c r="B1099" s="34" t="s">
        <v>146</v>
      </c>
      <c r="C1099" s="29" t="s">
        <v>1074</v>
      </c>
      <c r="D1099" s="29">
        <v>41</v>
      </c>
      <c r="E1099" s="29">
        <v>412</v>
      </c>
      <c r="F1099" s="29">
        <v>4121</v>
      </c>
      <c r="G1099" s="29" t="s">
        <v>1121</v>
      </c>
    </row>
    <row r="1100" spans="2:7">
      <c r="B1100" s="34" t="s">
        <v>146</v>
      </c>
      <c r="C1100" s="29" t="s">
        <v>1074</v>
      </c>
      <c r="D1100" s="29">
        <v>41</v>
      </c>
      <c r="E1100" s="29">
        <v>412</v>
      </c>
      <c r="F1100" s="29">
        <v>4122</v>
      </c>
      <c r="G1100" s="29" t="s">
        <v>1122</v>
      </c>
    </row>
    <row r="1101" spans="2:7">
      <c r="B1101" s="34" t="s">
        <v>140</v>
      </c>
      <c r="C1101" s="29" t="s">
        <v>1074</v>
      </c>
      <c r="D1101" s="29">
        <v>41</v>
      </c>
      <c r="E1101" s="29">
        <v>413</v>
      </c>
      <c r="F1101" s="29">
        <v>0</v>
      </c>
      <c r="G1101" s="29" t="s">
        <v>1123</v>
      </c>
    </row>
    <row r="1102" spans="2:7">
      <c r="B1102" s="34" t="s">
        <v>140</v>
      </c>
      <c r="C1102" s="29" t="s">
        <v>1074</v>
      </c>
      <c r="D1102" s="29">
        <v>41</v>
      </c>
      <c r="E1102" s="29">
        <v>413</v>
      </c>
      <c r="F1102" s="29">
        <v>4131</v>
      </c>
      <c r="G1102" s="29" t="s">
        <v>1123</v>
      </c>
    </row>
    <row r="1103" spans="2:7">
      <c r="B1103" s="34" t="s">
        <v>140</v>
      </c>
      <c r="C1103" s="29" t="s">
        <v>1074</v>
      </c>
      <c r="D1103" s="29">
        <v>41</v>
      </c>
      <c r="E1103" s="29">
        <v>414</v>
      </c>
      <c r="F1103" s="29">
        <v>0</v>
      </c>
      <c r="G1103" s="29" t="s">
        <v>1124</v>
      </c>
    </row>
    <row r="1104" spans="2:7">
      <c r="B1104" s="34" t="s">
        <v>140</v>
      </c>
      <c r="C1104" s="29" t="s">
        <v>1074</v>
      </c>
      <c r="D1104" s="29">
        <v>41</v>
      </c>
      <c r="E1104" s="29">
        <v>414</v>
      </c>
      <c r="F1104" s="29">
        <v>4141</v>
      </c>
      <c r="G1104" s="29" t="s">
        <v>1124</v>
      </c>
    </row>
    <row r="1105" spans="2:7">
      <c r="B1105" s="34" t="s">
        <v>146</v>
      </c>
      <c r="C1105" s="29" t="s">
        <v>1074</v>
      </c>
      <c r="D1105" s="29">
        <v>41</v>
      </c>
      <c r="E1105" s="29">
        <v>415</v>
      </c>
      <c r="F1105" s="29">
        <v>0</v>
      </c>
      <c r="G1105" s="29" t="s">
        <v>1125</v>
      </c>
    </row>
    <row r="1106" spans="2:7">
      <c r="B1106" s="34" t="s">
        <v>146</v>
      </c>
      <c r="C1106" s="29" t="s">
        <v>1074</v>
      </c>
      <c r="D1106" s="29">
        <v>41</v>
      </c>
      <c r="E1106" s="29">
        <v>415</v>
      </c>
      <c r="F1106" s="29">
        <v>4151</v>
      </c>
      <c r="G1106" s="29" t="s">
        <v>1125</v>
      </c>
    </row>
    <row r="1107" spans="2:7">
      <c r="B1107" s="34" t="s">
        <v>146</v>
      </c>
      <c r="C1107" s="29" t="s">
        <v>1074</v>
      </c>
      <c r="D1107" s="29">
        <v>41</v>
      </c>
      <c r="E1107" s="29">
        <v>416</v>
      </c>
      <c r="F1107" s="29">
        <v>0</v>
      </c>
      <c r="G1107" s="29" t="s">
        <v>1126</v>
      </c>
    </row>
    <row r="1108" spans="2:7">
      <c r="B1108" s="34" t="s">
        <v>146</v>
      </c>
      <c r="C1108" s="29" t="s">
        <v>1074</v>
      </c>
      <c r="D1108" s="29">
        <v>41</v>
      </c>
      <c r="E1108" s="29">
        <v>416</v>
      </c>
      <c r="F1108" s="29">
        <v>4161</v>
      </c>
      <c r="G1108" s="29" t="s">
        <v>1127</v>
      </c>
    </row>
    <row r="1109" spans="2:7">
      <c r="B1109" s="34" t="s">
        <v>146</v>
      </c>
      <c r="C1109" s="29" t="s">
        <v>1074</v>
      </c>
      <c r="D1109" s="29">
        <v>41</v>
      </c>
      <c r="E1109" s="29">
        <v>416</v>
      </c>
      <c r="F1109" s="29">
        <v>4169</v>
      </c>
      <c r="G1109" s="29" t="s">
        <v>1128</v>
      </c>
    </row>
    <row r="1110" spans="2:7">
      <c r="B1110" s="34" t="s">
        <v>140</v>
      </c>
      <c r="C1110" s="29" t="s">
        <v>1129</v>
      </c>
      <c r="D1110" s="29">
        <v>0</v>
      </c>
      <c r="E1110" s="29">
        <v>0</v>
      </c>
      <c r="F1110" s="29">
        <v>0</v>
      </c>
      <c r="G1110" s="29" t="s">
        <v>1130</v>
      </c>
    </row>
    <row r="1111" spans="2:7">
      <c r="B1111" s="34" t="s">
        <v>140</v>
      </c>
      <c r="C1111" s="29" t="s">
        <v>1129</v>
      </c>
      <c r="D1111" s="29">
        <v>42</v>
      </c>
      <c r="E1111" s="29">
        <v>0</v>
      </c>
      <c r="F1111" s="29">
        <v>0</v>
      </c>
      <c r="G1111" s="29" t="s">
        <v>1131</v>
      </c>
    </row>
    <row r="1112" spans="2:7">
      <c r="B1112" s="34" t="s">
        <v>140</v>
      </c>
      <c r="C1112" s="29" t="s">
        <v>1129</v>
      </c>
      <c r="D1112" s="29">
        <v>42</v>
      </c>
      <c r="E1112" s="29">
        <v>420</v>
      </c>
      <c r="F1112" s="29">
        <v>0</v>
      </c>
      <c r="G1112" s="29" t="s">
        <v>1132</v>
      </c>
    </row>
    <row r="1113" spans="2:7">
      <c r="B1113" s="34" t="s">
        <v>140</v>
      </c>
      <c r="C1113" s="29" t="s">
        <v>1129</v>
      </c>
      <c r="D1113" s="29">
        <v>42</v>
      </c>
      <c r="E1113" s="29">
        <v>420</v>
      </c>
      <c r="F1113" s="29">
        <v>4200</v>
      </c>
      <c r="G1113" s="29" t="s">
        <v>163</v>
      </c>
    </row>
    <row r="1114" spans="2:7">
      <c r="B1114" s="34" t="s">
        <v>140</v>
      </c>
      <c r="C1114" s="29" t="s">
        <v>1129</v>
      </c>
      <c r="D1114" s="29">
        <v>42</v>
      </c>
      <c r="E1114" s="29">
        <v>420</v>
      </c>
      <c r="F1114" s="29">
        <v>4209</v>
      </c>
      <c r="G1114" s="29" t="s">
        <v>164</v>
      </c>
    </row>
    <row r="1115" spans="2:7">
      <c r="B1115" s="34" t="s">
        <v>140</v>
      </c>
      <c r="C1115" s="29" t="s">
        <v>1129</v>
      </c>
      <c r="D1115" s="29">
        <v>42</v>
      </c>
      <c r="E1115" s="29">
        <v>421</v>
      </c>
      <c r="F1115" s="29">
        <v>0</v>
      </c>
      <c r="G1115" s="29" t="s">
        <v>1131</v>
      </c>
    </row>
    <row r="1116" spans="2:7">
      <c r="B1116" s="34" t="s">
        <v>140</v>
      </c>
      <c r="C1116" s="29" t="s">
        <v>1129</v>
      </c>
      <c r="D1116" s="29">
        <v>42</v>
      </c>
      <c r="E1116" s="29">
        <v>421</v>
      </c>
      <c r="F1116" s="29">
        <v>4211</v>
      </c>
      <c r="G1116" s="29" t="s">
        <v>1133</v>
      </c>
    </row>
    <row r="1117" spans="2:7">
      <c r="B1117" s="34" t="s">
        <v>140</v>
      </c>
      <c r="C1117" s="29" t="s">
        <v>1129</v>
      </c>
      <c r="D1117" s="29">
        <v>42</v>
      </c>
      <c r="E1117" s="29">
        <v>421</v>
      </c>
      <c r="F1117" s="29">
        <v>4212</v>
      </c>
      <c r="G1117" s="29" t="s">
        <v>1134</v>
      </c>
    </row>
    <row r="1118" spans="2:7">
      <c r="B1118" s="34" t="s">
        <v>140</v>
      </c>
      <c r="C1118" s="29" t="s">
        <v>1129</v>
      </c>
      <c r="D1118" s="29">
        <v>42</v>
      </c>
      <c r="E1118" s="29">
        <v>421</v>
      </c>
      <c r="F1118" s="29">
        <v>4213</v>
      </c>
      <c r="G1118" s="29" t="s">
        <v>1135</v>
      </c>
    </row>
    <row r="1119" spans="2:7">
      <c r="B1119" s="34" t="s">
        <v>140</v>
      </c>
      <c r="C1119" s="29" t="s">
        <v>1129</v>
      </c>
      <c r="D1119" s="29">
        <v>42</v>
      </c>
      <c r="E1119" s="29">
        <v>421</v>
      </c>
      <c r="F1119" s="29">
        <v>4214</v>
      </c>
      <c r="G1119" s="29" t="s">
        <v>1136</v>
      </c>
    </row>
    <row r="1120" spans="2:7">
      <c r="B1120" s="34" t="s">
        <v>140</v>
      </c>
      <c r="C1120" s="29" t="s">
        <v>1129</v>
      </c>
      <c r="D1120" s="29">
        <v>42</v>
      </c>
      <c r="E1120" s="29">
        <v>421</v>
      </c>
      <c r="F1120" s="29">
        <v>4215</v>
      </c>
      <c r="G1120" s="29" t="s">
        <v>1137</v>
      </c>
    </row>
    <row r="1121" spans="2:7">
      <c r="B1121" s="34" t="s">
        <v>140</v>
      </c>
      <c r="C1121" s="29" t="s">
        <v>1129</v>
      </c>
      <c r="D1121" s="29">
        <v>42</v>
      </c>
      <c r="E1121" s="29">
        <v>421</v>
      </c>
      <c r="F1121" s="29">
        <v>4216</v>
      </c>
      <c r="G1121" s="29" t="s">
        <v>1138</v>
      </c>
    </row>
    <row r="1122" spans="2:7">
      <c r="B1122" s="34" t="s">
        <v>140</v>
      </c>
      <c r="C1122" s="29" t="s">
        <v>1129</v>
      </c>
      <c r="D1122" s="29">
        <v>42</v>
      </c>
      <c r="E1122" s="29">
        <v>421</v>
      </c>
      <c r="F1122" s="29">
        <v>4217</v>
      </c>
      <c r="G1122" s="29" t="s">
        <v>1139</v>
      </c>
    </row>
    <row r="1123" spans="2:7">
      <c r="B1123" s="34" t="s">
        <v>140</v>
      </c>
      <c r="C1123" s="29" t="s">
        <v>1129</v>
      </c>
      <c r="D1123" s="29">
        <v>42</v>
      </c>
      <c r="E1123" s="29">
        <v>421</v>
      </c>
      <c r="F1123" s="29">
        <v>4219</v>
      </c>
      <c r="G1123" s="29" t="s">
        <v>1140</v>
      </c>
    </row>
    <row r="1124" spans="2:7">
      <c r="B1124" s="34" t="s">
        <v>140</v>
      </c>
      <c r="C1124" s="29" t="s">
        <v>1129</v>
      </c>
      <c r="D1124" s="29">
        <v>43</v>
      </c>
      <c r="E1124" s="29">
        <v>0</v>
      </c>
      <c r="F1124" s="29">
        <v>0</v>
      </c>
      <c r="G1124" s="29" t="s">
        <v>1141</v>
      </c>
    </row>
    <row r="1125" spans="2:7">
      <c r="B1125" s="34" t="s">
        <v>140</v>
      </c>
      <c r="C1125" s="29" t="s">
        <v>1129</v>
      </c>
      <c r="D1125" s="29">
        <v>43</v>
      </c>
      <c r="E1125" s="29">
        <v>430</v>
      </c>
      <c r="F1125" s="29">
        <v>0</v>
      </c>
      <c r="G1125" s="29" t="s">
        <v>1142</v>
      </c>
    </row>
    <row r="1126" spans="2:7">
      <c r="B1126" s="34" t="s">
        <v>140</v>
      </c>
      <c r="C1126" s="29" t="s">
        <v>1129</v>
      </c>
      <c r="D1126" s="29">
        <v>43</v>
      </c>
      <c r="E1126" s="29">
        <v>430</v>
      </c>
      <c r="F1126" s="29">
        <v>4300</v>
      </c>
      <c r="G1126" s="29" t="s">
        <v>163</v>
      </c>
    </row>
    <row r="1127" spans="2:7">
      <c r="B1127" s="34" t="s">
        <v>140</v>
      </c>
      <c r="C1127" s="29" t="s">
        <v>1129</v>
      </c>
      <c r="D1127" s="29">
        <v>43</v>
      </c>
      <c r="E1127" s="29">
        <v>430</v>
      </c>
      <c r="F1127" s="29">
        <v>4309</v>
      </c>
      <c r="G1127" s="29" t="s">
        <v>164</v>
      </c>
    </row>
    <row r="1128" spans="2:7">
      <c r="B1128" s="34" t="s">
        <v>140</v>
      </c>
      <c r="C1128" s="29" t="s">
        <v>1129</v>
      </c>
      <c r="D1128" s="29">
        <v>43</v>
      </c>
      <c r="E1128" s="29">
        <v>431</v>
      </c>
      <c r="F1128" s="29">
        <v>0</v>
      </c>
      <c r="G1128" s="29" t="s">
        <v>1143</v>
      </c>
    </row>
    <row r="1129" spans="2:7">
      <c r="B1129" s="34" t="s">
        <v>140</v>
      </c>
      <c r="C1129" s="29" t="s">
        <v>1129</v>
      </c>
      <c r="D1129" s="29">
        <v>43</v>
      </c>
      <c r="E1129" s="29">
        <v>431</v>
      </c>
      <c r="F1129" s="29">
        <v>4311</v>
      </c>
      <c r="G1129" s="29" t="s">
        <v>1143</v>
      </c>
    </row>
    <row r="1130" spans="2:7">
      <c r="B1130" s="34" t="s">
        <v>140</v>
      </c>
      <c r="C1130" s="29" t="s">
        <v>1129</v>
      </c>
      <c r="D1130" s="29">
        <v>43</v>
      </c>
      <c r="E1130" s="29">
        <v>432</v>
      </c>
      <c r="F1130" s="29">
        <v>0</v>
      </c>
      <c r="G1130" s="29" t="s">
        <v>1144</v>
      </c>
    </row>
    <row r="1131" spans="2:7">
      <c r="B1131" s="34" t="s">
        <v>140</v>
      </c>
      <c r="C1131" s="29" t="s">
        <v>1129</v>
      </c>
      <c r="D1131" s="29">
        <v>43</v>
      </c>
      <c r="E1131" s="29">
        <v>432</v>
      </c>
      <c r="F1131" s="29">
        <v>4321</v>
      </c>
      <c r="G1131" s="29" t="s">
        <v>1144</v>
      </c>
    </row>
    <row r="1132" spans="2:7">
      <c r="B1132" s="34" t="s">
        <v>140</v>
      </c>
      <c r="C1132" s="29" t="s">
        <v>1129</v>
      </c>
      <c r="D1132" s="29">
        <v>43</v>
      </c>
      <c r="E1132" s="29">
        <v>433</v>
      </c>
      <c r="F1132" s="29">
        <v>0</v>
      </c>
      <c r="G1132" s="29" t="s">
        <v>1145</v>
      </c>
    </row>
    <row r="1133" spans="2:7">
      <c r="B1133" s="34" t="s">
        <v>140</v>
      </c>
      <c r="C1133" s="29" t="s">
        <v>1129</v>
      </c>
      <c r="D1133" s="29">
        <v>43</v>
      </c>
      <c r="E1133" s="29">
        <v>433</v>
      </c>
      <c r="F1133" s="29">
        <v>4331</v>
      </c>
      <c r="G1133" s="29" t="s">
        <v>1145</v>
      </c>
    </row>
    <row r="1134" spans="2:7">
      <c r="B1134" s="34" t="s">
        <v>140</v>
      </c>
      <c r="C1134" s="29" t="s">
        <v>1129</v>
      </c>
      <c r="D1134" s="29">
        <v>43</v>
      </c>
      <c r="E1134" s="29">
        <v>439</v>
      </c>
      <c r="F1134" s="29">
        <v>0</v>
      </c>
      <c r="G1134" s="29" t="s">
        <v>1146</v>
      </c>
    </row>
    <row r="1135" spans="2:7">
      <c r="B1135" s="34" t="s">
        <v>140</v>
      </c>
      <c r="C1135" s="29" t="s">
        <v>1129</v>
      </c>
      <c r="D1135" s="29">
        <v>43</v>
      </c>
      <c r="E1135" s="29">
        <v>439</v>
      </c>
      <c r="F1135" s="29">
        <v>4391</v>
      </c>
      <c r="G1135" s="29" t="s">
        <v>1147</v>
      </c>
    </row>
    <row r="1136" spans="2:7">
      <c r="B1136" s="34" t="s">
        <v>140</v>
      </c>
      <c r="C1136" s="29" t="s">
        <v>1129</v>
      </c>
      <c r="D1136" s="29">
        <v>43</v>
      </c>
      <c r="E1136" s="29">
        <v>439</v>
      </c>
      <c r="F1136" s="29">
        <v>4399</v>
      </c>
      <c r="G1136" s="29" t="s">
        <v>1148</v>
      </c>
    </row>
    <row r="1137" spans="2:7">
      <c r="B1137" s="34" t="s">
        <v>140</v>
      </c>
      <c r="C1137" s="29" t="s">
        <v>1129</v>
      </c>
      <c r="D1137" s="29">
        <v>44</v>
      </c>
      <c r="E1137" s="29">
        <v>0</v>
      </c>
      <c r="F1137" s="29">
        <v>0</v>
      </c>
      <c r="G1137" s="29" t="s">
        <v>1149</v>
      </c>
    </row>
    <row r="1138" spans="2:7">
      <c r="B1138" s="34" t="s">
        <v>140</v>
      </c>
      <c r="C1138" s="29" t="s">
        <v>1129</v>
      </c>
      <c r="D1138" s="29">
        <v>44</v>
      </c>
      <c r="E1138" s="29">
        <v>440</v>
      </c>
      <c r="F1138" s="29">
        <v>0</v>
      </c>
      <c r="G1138" s="29" t="s">
        <v>1150</v>
      </c>
    </row>
    <row r="1139" spans="2:7">
      <c r="B1139" s="34" t="s">
        <v>140</v>
      </c>
      <c r="C1139" s="29" t="s">
        <v>1129</v>
      </c>
      <c r="D1139" s="29">
        <v>44</v>
      </c>
      <c r="E1139" s="29">
        <v>440</v>
      </c>
      <c r="F1139" s="29">
        <v>4400</v>
      </c>
      <c r="G1139" s="29" t="s">
        <v>163</v>
      </c>
    </row>
    <row r="1140" spans="2:7">
      <c r="B1140" s="34" t="s">
        <v>140</v>
      </c>
      <c r="C1140" s="29" t="s">
        <v>1129</v>
      </c>
      <c r="D1140" s="29">
        <v>44</v>
      </c>
      <c r="E1140" s="29">
        <v>440</v>
      </c>
      <c r="F1140" s="29">
        <v>4409</v>
      </c>
      <c r="G1140" s="29" t="s">
        <v>164</v>
      </c>
    </row>
    <row r="1141" spans="2:7">
      <c r="B1141" s="34" t="s">
        <v>140</v>
      </c>
      <c r="C1141" s="29" t="s">
        <v>1129</v>
      </c>
      <c r="D1141" s="29">
        <v>44</v>
      </c>
      <c r="E1141" s="29">
        <v>441</v>
      </c>
      <c r="F1141" s="29">
        <v>0</v>
      </c>
      <c r="G1141" s="29" t="s">
        <v>1151</v>
      </c>
    </row>
    <row r="1142" spans="2:7">
      <c r="B1142" s="34" t="s">
        <v>140</v>
      </c>
      <c r="C1142" s="29" t="s">
        <v>1129</v>
      </c>
      <c r="D1142" s="29">
        <v>44</v>
      </c>
      <c r="E1142" s="29">
        <v>441</v>
      </c>
      <c r="F1142" s="29">
        <v>4411</v>
      </c>
      <c r="G1142" s="29" t="s">
        <v>1152</v>
      </c>
    </row>
    <row r="1143" spans="2:7">
      <c r="B1143" s="34" t="s">
        <v>140</v>
      </c>
      <c r="C1143" s="29" t="s">
        <v>1129</v>
      </c>
      <c r="D1143" s="29">
        <v>44</v>
      </c>
      <c r="E1143" s="29">
        <v>441</v>
      </c>
      <c r="F1143" s="29">
        <v>4412</v>
      </c>
      <c r="G1143" s="29" t="s">
        <v>1153</v>
      </c>
    </row>
    <row r="1144" spans="2:7">
      <c r="B1144" s="34" t="s">
        <v>140</v>
      </c>
      <c r="C1144" s="29" t="s">
        <v>1129</v>
      </c>
      <c r="D1144" s="29">
        <v>44</v>
      </c>
      <c r="E1144" s="29">
        <v>442</v>
      </c>
      <c r="F1144" s="29">
        <v>0</v>
      </c>
      <c r="G1144" s="29" t="s">
        <v>1154</v>
      </c>
    </row>
    <row r="1145" spans="2:7">
      <c r="B1145" s="34" t="s">
        <v>140</v>
      </c>
      <c r="C1145" s="29" t="s">
        <v>1129</v>
      </c>
      <c r="D1145" s="29">
        <v>44</v>
      </c>
      <c r="E1145" s="29">
        <v>442</v>
      </c>
      <c r="F1145" s="29">
        <v>4421</v>
      </c>
      <c r="G1145" s="29" t="s">
        <v>1154</v>
      </c>
    </row>
    <row r="1146" spans="2:7">
      <c r="B1146" s="34" t="s">
        <v>140</v>
      </c>
      <c r="C1146" s="29" t="s">
        <v>1129</v>
      </c>
      <c r="D1146" s="29">
        <v>44</v>
      </c>
      <c r="E1146" s="29">
        <v>443</v>
      </c>
      <c r="F1146" s="29">
        <v>0</v>
      </c>
      <c r="G1146" s="29" t="s">
        <v>1155</v>
      </c>
    </row>
    <row r="1147" spans="2:7">
      <c r="B1147" s="34" t="s">
        <v>140</v>
      </c>
      <c r="C1147" s="29" t="s">
        <v>1129</v>
      </c>
      <c r="D1147" s="29">
        <v>44</v>
      </c>
      <c r="E1147" s="29">
        <v>443</v>
      </c>
      <c r="F1147" s="29">
        <v>4431</v>
      </c>
      <c r="G1147" s="29" t="s">
        <v>1155</v>
      </c>
    </row>
    <row r="1148" spans="2:7">
      <c r="B1148" s="34" t="s">
        <v>140</v>
      </c>
      <c r="C1148" s="29" t="s">
        <v>1129</v>
      </c>
      <c r="D1148" s="29">
        <v>44</v>
      </c>
      <c r="E1148" s="29">
        <v>444</v>
      </c>
      <c r="F1148" s="29">
        <v>0</v>
      </c>
      <c r="G1148" s="29" t="s">
        <v>1156</v>
      </c>
    </row>
    <row r="1149" spans="2:7">
      <c r="B1149" s="34" t="s">
        <v>140</v>
      </c>
      <c r="C1149" s="29" t="s">
        <v>1129</v>
      </c>
      <c r="D1149" s="29">
        <v>44</v>
      </c>
      <c r="E1149" s="29">
        <v>444</v>
      </c>
      <c r="F1149" s="29">
        <v>4441</v>
      </c>
      <c r="G1149" s="29" t="s">
        <v>1156</v>
      </c>
    </row>
    <row r="1150" spans="2:7">
      <c r="B1150" s="34" t="s">
        <v>140</v>
      </c>
      <c r="C1150" s="29" t="s">
        <v>1129</v>
      </c>
      <c r="D1150" s="29">
        <v>44</v>
      </c>
      <c r="E1150" s="29">
        <v>449</v>
      </c>
      <c r="F1150" s="29">
        <v>0</v>
      </c>
      <c r="G1150" s="29" t="s">
        <v>1157</v>
      </c>
    </row>
    <row r="1151" spans="2:7">
      <c r="B1151" s="34" t="s">
        <v>140</v>
      </c>
      <c r="C1151" s="29" t="s">
        <v>1129</v>
      </c>
      <c r="D1151" s="29">
        <v>44</v>
      </c>
      <c r="E1151" s="29">
        <v>449</v>
      </c>
      <c r="F1151" s="29">
        <v>4499</v>
      </c>
      <c r="G1151" s="29" t="s">
        <v>1157</v>
      </c>
    </row>
    <row r="1152" spans="2:7">
      <c r="B1152" s="34" t="s">
        <v>140</v>
      </c>
      <c r="C1152" s="29" t="s">
        <v>1129</v>
      </c>
      <c r="D1152" s="29">
        <v>45</v>
      </c>
      <c r="E1152" s="29">
        <v>0</v>
      </c>
      <c r="F1152" s="29">
        <v>0</v>
      </c>
      <c r="G1152" s="29" t="s">
        <v>1158</v>
      </c>
    </row>
    <row r="1153" spans="2:7">
      <c r="B1153" s="34" t="s">
        <v>140</v>
      </c>
      <c r="C1153" s="29" t="s">
        <v>1129</v>
      </c>
      <c r="D1153" s="29">
        <v>45</v>
      </c>
      <c r="E1153" s="29">
        <v>450</v>
      </c>
      <c r="F1153" s="29">
        <v>0</v>
      </c>
      <c r="G1153" s="29" t="s">
        <v>1159</v>
      </c>
    </row>
    <row r="1154" spans="2:7">
      <c r="B1154" s="34" t="s">
        <v>140</v>
      </c>
      <c r="C1154" s="29" t="s">
        <v>1129</v>
      </c>
      <c r="D1154" s="29">
        <v>45</v>
      </c>
      <c r="E1154" s="29">
        <v>450</v>
      </c>
      <c r="F1154" s="29">
        <v>4500</v>
      </c>
      <c r="G1154" s="29" t="s">
        <v>163</v>
      </c>
    </row>
    <row r="1155" spans="2:7">
      <c r="B1155" s="34" t="s">
        <v>140</v>
      </c>
      <c r="C1155" s="29" t="s">
        <v>1129</v>
      </c>
      <c r="D1155" s="29">
        <v>45</v>
      </c>
      <c r="E1155" s="29">
        <v>450</v>
      </c>
      <c r="F1155" s="29">
        <v>4509</v>
      </c>
      <c r="G1155" s="29" t="s">
        <v>164</v>
      </c>
    </row>
    <row r="1156" spans="2:7">
      <c r="B1156" s="34" t="s">
        <v>140</v>
      </c>
      <c r="C1156" s="29" t="s">
        <v>1129</v>
      </c>
      <c r="D1156" s="29">
        <v>45</v>
      </c>
      <c r="E1156" s="29">
        <v>451</v>
      </c>
      <c r="F1156" s="29">
        <v>0</v>
      </c>
      <c r="G1156" s="29" t="s">
        <v>1160</v>
      </c>
    </row>
    <row r="1157" spans="2:7">
      <c r="B1157" s="34" t="s">
        <v>140</v>
      </c>
      <c r="C1157" s="29" t="s">
        <v>1129</v>
      </c>
      <c r="D1157" s="29">
        <v>45</v>
      </c>
      <c r="E1157" s="29">
        <v>451</v>
      </c>
      <c r="F1157" s="29">
        <v>4511</v>
      </c>
      <c r="G1157" s="29" t="s">
        <v>1161</v>
      </c>
    </row>
    <row r="1158" spans="2:7">
      <c r="B1158" s="34" t="s">
        <v>140</v>
      </c>
      <c r="C1158" s="29" t="s">
        <v>1129</v>
      </c>
      <c r="D1158" s="29">
        <v>45</v>
      </c>
      <c r="E1158" s="29">
        <v>451</v>
      </c>
      <c r="F1158" s="29">
        <v>4512</v>
      </c>
      <c r="G1158" s="29" t="s">
        <v>1162</v>
      </c>
    </row>
    <row r="1159" spans="2:7">
      <c r="B1159" s="34" t="s">
        <v>140</v>
      </c>
      <c r="C1159" s="29" t="s">
        <v>1129</v>
      </c>
      <c r="D1159" s="29">
        <v>45</v>
      </c>
      <c r="E1159" s="29">
        <v>452</v>
      </c>
      <c r="F1159" s="29">
        <v>0</v>
      </c>
      <c r="G1159" s="29" t="s">
        <v>1163</v>
      </c>
    </row>
    <row r="1160" spans="2:7">
      <c r="B1160" s="34" t="s">
        <v>140</v>
      </c>
      <c r="C1160" s="29" t="s">
        <v>1129</v>
      </c>
      <c r="D1160" s="29">
        <v>45</v>
      </c>
      <c r="E1160" s="29">
        <v>452</v>
      </c>
      <c r="F1160" s="29">
        <v>4521</v>
      </c>
      <c r="G1160" s="29" t="s">
        <v>1164</v>
      </c>
    </row>
    <row r="1161" spans="2:7">
      <c r="B1161" s="34" t="s">
        <v>140</v>
      </c>
      <c r="C1161" s="29" t="s">
        <v>1129</v>
      </c>
      <c r="D1161" s="29">
        <v>45</v>
      </c>
      <c r="E1161" s="29">
        <v>452</v>
      </c>
      <c r="F1161" s="29">
        <v>4522</v>
      </c>
      <c r="G1161" s="29" t="s">
        <v>1165</v>
      </c>
    </row>
    <row r="1162" spans="2:7">
      <c r="B1162" s="34" t="s">
        <v>140</v>
      </c>
      <c r="C1162" s="29" t="s">
        <v>1129</v>
      </c>
      <c r="D1162" s="29">
        <v>45</v>
      </c>
      <c r="E1162" s="29">
        <v>453</v>
      </c>
      <c r="F1162" s="29">
        <v>0</v>
      </c>
      <c r="G1162" s="29" t="s">
        <v>1166</v>
      </c>
    </row>
    <row r="1163" spans="2:7">
      <c r="B1163" s="34" t="s">
        <v>140</v>
      </c>
      <c r="C1163" s="29" t="s">
        <v>1129</v>
      </c>
      <c r="D1163" s="29">
        <v>45</v>
      </c>
      <c r="E1163" s="29">
        <v>453</v>
      </c>
      <c r="F1163" s="29">
        <v>4531</v>
      </c>
      <c r="G1163" s="29" t="s">
        <v>1167</v>
      </c>
    </row>
    <row r="1164" spans="2:7">
      <c r="B1164" s="34" t="s">
        <v>140</v>
      </c>
      <c r="C1164" s="29" t="s">
        <v>1129</v>
      </c>
      <c r="D1164" s="29">
        <v>45</v>
      </c>
      <c r="E1164" s="29">
        <v>453</v>
      </c>
      <c r="F1164" s="29">
        <v>4532</v>
      </c>
      <c r="G1164" s="29" t="s">
        <v>1168</v>
      </c>
    </row>
    <row r="1165" spans="2:7">
      <c r="B1165" s="34" t="s">
        <v>140</v>
      </c>
      <c r="C1165" s="29" t="s">
        <v>1129</v>
      </c>
      <c r="D1165" s="29">
        <v>45</v>
      </c>
      <c r="E1165" s="29">
        <v>453</v>
      </c>
      <c r="F1165" s="29">
        <v>4533</v>
      </c>
      <c r="G1165" s="29" t="s">
        <v>1169</v>
      </c>
    </row>
    <row r="1166" spans="2:7">
      <c r="B1166" s="34" t="s">
        <v>140</v>
      </c>
      <c r="C1166" s="29" t="s">
        <v>1129</v>
      </c>
      <c r="D1166" s="29">
        <v>45</v>
      </c>
      <c r="E1166" s="29">
        <v>454</v>
      </c>
      <c r="F1166" s="29">
        <v>0</v>
      </c>
      <c r="G1166" s="29" t="s">
        <v>1170</v>
      </c>
    </row>
    <row r="1167" spans="2:7">
      <c r="B1167" s="34" t="s">
        <v>140</v>
      </c>
      <c r="C1167" s="29" t="s">
        <v>1129</v>
      </c>
      <c r="D1167" s="29">
        <v>45</v>
      </c>
      <c r="E1167" s="29">
        <v>454</v>
      </c>
      <c r="F1167" s="29">
        <v>4541</v>
      </c>
      <c r="G1167" s="29" t="s">
        <v>1171</v>
      </c>
    </row>
    <row r="1168" spans="2:7">
      <c r="B1168" s="34" t="s">
        <v>140</v>
      </c>
      <c r="C1168" s="29" t="s">
        <v>1129</v>
      </c>
      <c r="D1168" s="29">
        <v>45</v>
      </c>
      <c r="E1168" s="29">
        <v>454</v>
      </c>
      <c r="F1168" s="29">
        <v>4542</v>
      </c>
      <c r="G1168" s="29" t="s">
        <v>1172</v>
      </c>
    </row>
    <row r="1169" spans="2:7">
      <c r="B1169" s="34" t="s">
        <v>140</v>
      </c>
      <c r="C1169" s="29" t="s">
        <v>1129</v>
      </c>
      <c r="D1169" s="29">
        <v>46</v>
      </c>
      <c r="E1169" s="29">
        <v>0</v>
      </c>
      <c r="F1169" s="29">
        <v>0</v>
      </c>
      <c r="G1169" s="29" t="s">
        <v>1173</v>
      </c>
    </row>
    <row r="1170" spans="2:7">
      <c r="B1170" s="34" t="s">
        <v>140</v>
      </c>
      <c r="C1170" s="29" t="s">
        <v>1129</v>
      </c>
      <c r="D1170" s="29">
        <v>46</v>
      </c>
      <c r="E1170" s="29">
        <v>460</v>
      </c>
      <c r="F1170" s="29">
        <v>0</v>
      </c>
      <c r="G1170" s="29" t="s">
        <v>1174</v>
      </c>
    </row>
    <row r="1171" spans="2:7">
      <c r="B1171" s="34" t="s">
        <v>140</v>
      </c>
      <c r="C1171" s="29" t="s">
        <v>1129</v>
      </c>
      <c r="D1171" s="29">
        <v>46</v>
      </c>
      <c r="E1171" s="29">
        <v>460</v>
      </c>
      <c r="F1171" s="29">
        <v>4600</v>
      </c>
      <c r="G1171" s="29" t="s">
        <v>163</v>
      </c>
    </row>
    <row r="1172" spans="2:7">
      <c r="B1172" s="34" t="s">
        <v>140</v>
      </c>
      <c r="C1172" s="29" t="s">
        <v>1129</v>
      </c>
      <c r="D1172" s="29">
        <v>46</v>
      </c>
      <c r="E1172" s="29">
        <v>460</v>
      </c>
      <c r="F1172" s="29">
        <v>4609</v>
      </c>
      <c r="G1172" s="29" t="s">
        <v>164</v>
      </c>
    </row>
    <row r="1173" spans="2:7">
      <c r="B1173" s="34" t="s">
        <v>140</v>
      </c>
      <c r="C1173" s="29" t="s">
        <v>1129</v>
      </c>
      <c r="D1173" s="29">
        <v>46</v>
      </c>
      <c r="E1173" s="29">
        <v>461</v>
      </c>
      <c r="F1173" s="29">
        <v>0</v>
      </c>
      <c r="G1173" s="29" t="s">
        <v>1175</v>
      </c>
    </row>
    <row r="1174" spans="2:7">
      <c r="B1174" s="34" t="s">
        <v>140</v>
      </c>
      <c r="C1174" s="29" t="s">
        <v>1129</v>
      </c>
      <c r="D1174" s="29">
        <v>46</v>
      </c>
      <c r="E1174" s="29">
        <v>461</v>
      </c>
      <c r="F1174" s="29">
        <v>4611</v>
      </c>
      <c r="G1174" s="29" t="s">
        <v>1175</v>
      </c>
    </row>
    <row r="1175" spans="2:7">
      <c r="B1175" s="34" t="s">
        <v>140</v>
      </c>
      <c r="C1175" s="29" t="s">
        <v>1129</v>
      </c>
      <c r="D1175" s="29">
        <v>46</v>
      </c>
      <c r="E1175" s="29">
        <v>462</v>
      </c>
      <c r="F1175" s="29">
        <v>0</v>
      </c>
      <c r="G1175" s="29" t="s">
        <v>1176</v>
      </c>
    </row>
    <row r="1176" spans="2:7">
      <c r="B1176" s="34" t="s">
        <v>140</v>
      </c>
      <c r="C1176" s="29" t="s">
        <v>1129</v>
      </c>
      <c r="D1176" s="29">
        <v>46</v>
      </c>
      <c r="E1176" s="29">
        <v>462</v>
      </c>
      <c r="F1176" s="29">
        <v>4621</v>
      </c>
      <c r="G1176" s="29" t="s">
        <v>1176</v>
      </c>
    </row>
    <row r="1177" spans="2:7">
      <c r="B1177" s="34" t="s">
        <v>140</v>
      </c>
      <c r="C1177" s="29" t="s">
        <v>1129</v>
      </c>
      <c r="D1177" s="29">
        <v>47</v>
      </c>
      <c r="E1177" s="29">
        <v>0</v>
      </c>
      <c r="F1177" s="29">
        <v>0</v>
      </c>
      <c r="G1177" s="29" t="s">
        <v>1177</v>
      </c>
    </row>
    <row r="1178" spans="2:7">
      <c r="B1178" s="34" t="s">
        <v>140</v>
      </c>
      <c r="C1178" s="29" t="s">
        <v>1129</v>
      </c>
      <c r="D1178" s="29">
        <v>47</v>
      </c>
      <c r="E1178" s="29">
        <v>470</v>
      </c>
      <c r="F1178" s="29">
        <v>0</v>
      </c>
      <c r="G1178" s="29" t="s">
        <v>1178</v>
      </c>
    </row>
    <row r="1179" spans="2:7">
      <c r="B1179" s="34" t="s">
        <v>140</v>
      </c>
      <c r="C1179" s="29" t="s">
        <v>1129</v>
      </c>
      <c r="D1179" s="29">
        <v>47</v>
      </c>
      <c r="E1179" s="29">
        <v>470</v>
      </c>
      <c r="F1179" s="29">
        <v>4700</v>
      </c>
      <c r="G1179" s="29" t="s">
        <v>163</v>
      </c>
    </row>
    <row r="1180" spans="2:7">
      <c r="B1180" s="34" t="s">
        <v>140</v>
      </c>
      <c r="C1180" s="29" t="s">
        <v>1129</v>
      </c>
      <c r="D1180" s="29">
        <v>47</v>
      </c>
      <c r="E1180" s="29">
        <v>470</v>
      </c>
      <c r="F1180" s="29">
        <v>4709</v>
      </c>
      <c r="G1180" s="29" t="s">
        <v>164</v>
      </c>
    </row>
    <row r="1181" spans="2:7">
      <c r="B1181" s="34" t="s">
        <v>140</v>
      </c>
      <c r="C1181" s="29" t="s">
        <v>1129</v>
      </c>
      <c r="D1181" s="29">
        <v>47</v>
      </c>
      <c r="E1181" s="29">
        <v>471</v>
      </c>
      <c r="F1181" s="29">
        <v>0</v>
      </c>
      <c r="G1181" s="29" t="s">
        <v>1179</v>
      </c>
    </row>
    <row r="1182" spans="2:7">
      <c r="B1182" s="34" t="s">
        <v>140</v>
      </c>
      <c r="C1182" s="29" t="s">
        <v>1129</v>
      </c>
      <c r="D1182" s="29">
        <v>47</v>
      </c>
      <c r="E1182" s="29">
        <v>471</v>
      </c>
      <c r="F1182" s="29">
        <v>4711</v>
      </c>
      <c r="G1182" s="29" t="s">
        <v>1179</v>
      </c>
    </row>
    <row r="1183" spans="2:7">
      <c r="B1183" s="34" t="s">
        <v>140</v>
      </c>
      <c r="C1183" s="29" t="s">
        <v>1129</v>
      </c>
      <c r="D1183" s="29">
        <v>47</v>
      </c>
      <c r="E1183" s="29">
        <v>472</v>
      </c>
      <c r="F1183" s="29">
        <v>0</v>
      </c>
      <c r="G1183" s="29" t="s">
        <v>1180</v>
      </c>
    </row>
    <row r="1184" spans="2:7">
      <c r="B1184" s="34" t="s">
        <v>140</v>
      </c>
      <c r="C1184" s="29" t="s">
        <v>1129</v>
      </c>
      <c r="D1184" s="29">
        <v>47</v>
      </c>
      <c r="E1184" s="29">
        <v>472</v>
      </c>
      <c r="F1184" s="29">
        <v>4721</v>
      </c>
      <c r="G1184" s="29" t="s">
        <v>1180</v>
      </c>
    </row>
    <row r="1185" spans="2:7">
      <c r="B1185" s="34" t="s">
        <v>140</v>
      </c>
      <c r="C1185" s="29" t="s">
        <v>1129</v>
      </c>
      <c r="D1185" s="29">
        <v>48</v>
      </c>
      <c r="E1185" s="29">
        <v>0</v>
      </c>
      <c r="F1185" s="29">
        <v>0</v>
      </c>
      <c r="G1185" s="29" t="s">
        <v>1181</v>
      </c>
    </row>
    <row r="1186" spans="2:7">
      <c r="B1186" s="34" t="s">
        <v>140</v>
      </c>
      <c r="C1186" s="29" t="s">
        <v>1129</v>
      </c>
      <c r="D1186" s="29">
        <v>48</v>
      </c>
      <c r="E1186" s="29">
        <v>480</v>
      </c>
      <c r="F1186" s="29">
        <v>0</v>
      </c>
      <c r="G1186" s="29" t="s">
        <v>1182</v>
      </c>
    </row>
    <row r="1187" spans="2:7">
      <c r="B1187" s="34" t="s">
        <v>140</v>
      </c>
      <c r="C1187" s="29" t="s">
        <v>1129</v>
      </c>
      <c r="D1187" s="29">
        <v>48</v>
      </c>
      <c r="E1187" s="29">
        <v>480</v>
      </c>
      <c r="F1187" s="29">
        <v>4800</v>
      </c>
      <c r="G1187" s="29" t="s">
        <v>163</v>
      </c>
    </row>
    <row r="1188" spans="2:7">
      <c r="B1188" s="34" t="s">
        <v>140</v>
      </c>
      <c r="C1188" s="29" t="s">
        <v>1129</v>
      </c>
      <c r="D1188" s="29">
        <v>48</v>
      </c>
      <c r="E1188" s="29">
        <v>480</v>
      </c>
      <c r="F1188" s="29">
        <v>4809</v>
      </c>
      <c r="G1188" s="29" t="s">
        <v>164</v>
      </c>
    </row>
    <row r="1189" spans="2:7">
      <c r="B1189" s="34" t="s">
        <v>140</v>
      </c>
      <c r="C1189" s="29" t="s">
        <v>1129</v>
      </c>
      <c r="D1189" s="29">
        <v>48</v>
      </c>
      <c r="E1189" s="29">
        <v>481</v>
      </c>
      <c r="F1189" s="29">
        <v>0</v>
      </c>
      <c r="G1189" s="29" t="s">
        <v>1183</v>
      </c>
    </row>
    <row r="1190" spans="2:7">
      <c r="B1190" s="34" t="s">
        <v>140</v>
      </c>
      <c r="C1190" s="29" t="s">
        <v>1129</v>
      </c>
      <c r="D1190" s="29">
        <v>48</v>
      </c>
      <c r="E1190" s="29">
        <v>481</v>
      </c>
      <c r="F1190" s="29">
        <v>4811</v>
      </c>
      <c r="G1190" s="29" t="s">
        <v>1183</v>
      </c>
    </row>
    <row r="1191" spans="2:7">
      <c r="B1191" s="34" t="s">
        <v>140</v>
      </c>
      <c r="C1191" s="29" t="s">
        <v>1129</v>
      </c>
      <c r="D1191" s="29">
        <v>48</v>
      </c>
      <c r="E1191" s="29">
        <v>482</v>
      </c>
      <c r="F1191" s="29">
        <v>0</v>
      </c>
      <c r="G1191" s="29" t="s">
        <v>1184</v>
      </c>
    </row>
    <row r="1192" spans="2:7">
      <c r="B1192" s="34" t="s">
        <v>140</v>
      </c>
      <c r="C1192" s="29" t="s">
        <v>1129</v>
      </c>
      <c r="D1192" s="29">
        <v>48</v>
      </c>
      <c r="E1192" s="29">
        <v>482</v>
      </c>
      <c r="F1192" s="29">
        <v>4821</v>
      </c>
      <c r="G1192" s="29" t="s">
        <v>1185</v>
      </c>
    </row>
    <row r="1193" spans="2:7">
      <c r="B1193" s="34" t="s">
        <v>140</v>
      </c>
      <c r="C1193" s="29" t="s">
        <v>1129</v>
      </c>
      <c r="D1193" s="29">
        <v>48</v>
      </c>
      <c r="E1193" s="29">
        <v>482</v>
      </c>
      <c r="F1193" s="29">
        <v>4822</v>
      </c>
      <c r="G1193" s="29" t="s">
        <v>1186</v>
      </c>
    </row>
    <row r="1194" spans="2:7">
      <c r="B1194" s="34" t="s">
        <v>140</v>
      </c>
      <c r="C1194" s="29" t="s">
        <v>1129</v>
      </c>
      <c r="D1194" s="29">
        <v>48</v>
      </c>
      <c r="E1194" s="29">
        <v>483</v>
      </c>
      <c r="F1194" s="29">
        <v>0</v>
      </c>
      <c r="G1194" s="29" t="s">
        <v>1187</v>
      </c>
    </row>
    <row r="1195" spans="2:7">
      <c r="B1195" s="34" t="s">
        <v>140</v>
      </c>
      <c r="C1195" s="29" t="s">
        <v>1129</v>
      </c>
      <c r="D1195" s="29">
        <v>48</v>
      </c>
      <c r="E1195" s="29">
        <v>483</v>
      </c>
      <c r="F1195" s="29">
        <v>4831</v>
      </c>
      <c r="G1195" s="29" t="s">
        <v>1187</v>
      </c>
    </row>
    <row r="1196" spans="2:7">
      <c r="B1196" s="34" t="s">
        <v>140</v>
      </c>
      <c r="C1196" s="29" t="s">
        <v>1129</v>
      </c>
      <c r="D1196" s="29">
        <v>48</v>
      </c>
      <c r="E1196" s="29">
        <v>484</v>
      </c>
      <c r="F1196" s="29">
        <v>0</v>
      </c>
      <c r="G1196" s="29" t="s">
        <v>1188</v>
      </c>
    </row>
    <row r="1197" spans="2:7">
      <c r="B1197" s="34" t="s">
        <v>140</v>
      </c>
      <c r="C1197" s="29" t="s">
        <v>1129</v>
      </c>
      <c r="D1197" s="29">
        <v>48</v>
      </c>
      <c r="E1197" s="29">
        <v>484</v>
      </c>
      <c r="F1197" s="29">
        <v>4841</v>
      </c>
      <c r="G1197" s="29" t="s">
        <v>1189</v>
      </c>
    </row>
    <row r="1198" spans="2:7">
      <c r="B1198" s="34" t="s">
        <v>140</v>
      </c>
      <c r="C1198" s="29" t="s">
        <v>1129</v>
      </c>
      <c r="D1198" s="29">
        <v>48</v>
      </c>
      <c r="E1198" s="29">
        <v>484</v>
      </c>
      <c r="F1198" s="29">
        <v>4842</v>
      </c>
      <c r="G1198" s="29" t="s">
        <v>1190</v>
      </c>
    </row>
    <row r="1199" spans="2:7">
      <c r="B1199" s="34" t="s">
        <v>140</v>
      </c>
      <c r="C1199" s="29" t="s">
        <v>1129</v>
      </c>
      <c r="D1199" s="29">
        <v>48</v>
      </c>
      <c r="E1199" s="29">
        <v>485</v>
      </c>
      <c r="F1199" s="29">
        <v>0</v>
      </c>
      <c r="G1199" s="29" t="s">
        <v>1191</v>
      </c>
    </row>
    <row r="1200" spans="2:7">
      <c r="B1200" s="34" t="s">
        <v>140</v>
      </c>
      <c r="C1200" s="29" t="s">
        <v>1129</v>
      </c>
      <c r="D1200" s="29">
        <v>48</v>
      </c>
      <c r="E1200" s="29">
        <v>485</v>
      </c>
      <c r="F1200" s="29">
        <v>4851</v>
      </c>
      <c r="G1200" s="29" t="s">
        <v>1192</v>
      </c>
    </row>
    <row r="1201" spans="2:7">
      <c r="B1201" s="34" t="s">
        <v>140</v>
      </c>
      <c r="C1201" s="29" t="s">
        <v>1129</v>
      </c>
      <c r="D1201" s="29">
        <v>48</v>
      </c>
      <c r="E1201" s="29">
        <v>485</v>
      </c>
      <c r="F1201" s="29">
        <v>4852</v>
      </c>
      <c r="G1201" s="29" t="s">
        <v>1193</v>
      </c>
    </row>
    <row r="1202" spans="2:7">
      <c r="B1202" s="34" t="s">
        <v>140</v>
      </c>
      <c r="C1202" s="29" t="s">
        <v>1129</v>
      </c>
      <c r="D1202" s="29">
        <v>48</v>
      </c>
      <c r="E1202" s="29">
        <v>485</v>
      </c>
      <c r="F1202" s="29">
        <v>4853</v>
      </c>
      <c r="G1202" s="29" t="s">
        <v>1194</v>
      </c>
    </row>
    <row r="1203" spans="2:7">
      <c r="B1203" s="34" t="s">
        <v>140</v>
      </c>
      <c r="C1203" s="29" t="s">
        <v>1129</v>
      </c>
      <c r="D1203" s="29">
        <v>48</v>
      </c>
      <c r="E1203" s="29">
        <v>485</v>
      </c>
      <c r="F1203" s="29">
        <v>4854</v>
      </c>
      <c r="G1203" s="29" t="s">
        <v>1195</v>
      </c>
    </row>
    <row r="1204" spans="2:7">
      <c r="B1204" s="34" t="s">
        <v>140</v>
      </c>
      <c r="C1204" s="29" t="s">
        <v>1129</v>
      </c>
      <c r="D1204" s="29">
        <v>48</v>
      </c>
      <c r="E1204" s="29">
        <v>485</v>
      </c>
      <c r="F1204" s="29">
        <v>4855</v>
      </c>
      <c r="G1204" s="29" t="s">
        <v>1196</v>
      </c>
    </row>
    <row r="1205" spans="2:7">
      <c r="B1205" s="34" t="s">
        <v>140</v>
      </c>
      <c r="C1205" s="29" t="s">
        <v>1129</v>
      </c>
      <c r="D1205" s="29">
        <v>48</v>
      </c>
      <c r="E1205" s="29">
        <v>485</v>
      </c>
      <c r="F1205" s="29">
        <v>4856</v>
      </c>
      <c r="G1205" s="29" t="s">
        <v>1197</v>
      </c>
    </row>
    <row r="1206" spans="2:7">
      <c r="B1206" s="34" t="s">
        <v>140</v>
      </c>
      <c r="C1206" s="29" t="s">
        <v>1129</v>
      </c>
      <c r="D1206" s="29">
        <v>48</v>
      </c>
      <c r="E1206" s="29">
        <v>489</v>
      </c>
      <c r="F1206" s="29">
        <v>0</v>
      </c>
      <c r="G1206" s="29" t="s">
        <v>1198</v>
      </c>
    </row>
    <row r="1207" spans="2:7">
      <c r="B1207" s="34" t="s">
        <v>140</v>
      </c>
      <c r="C1207" s="29" t="s">
        <v>1129</v>
      </c>
      <c r="D1207" s="29">
        <v>48</v>
      </c>
      <c r="E1207" s="29">
        <v>489</v>
      </c>
      <c r="F1207" s="29">
        <v>4891</v>
      </c>
      <c r="G1207" s="29" t="s">
        <v>1199</v>
      </c>
    </row>
    <row r="1208" spans="2:7">
      <c r="B1208" s="34" t="s">
        <v>140</v>
      </c>
      <c r="C1208" s="29" t="s">
        <v>1129</v>
      </c>
      <c r="D1208" s="29">
        <v>48</v>
      </c>
      <c r="E1208" s="29">
        <v>489</v>
      </c>
      <c r="F1208" s="29">
        <v>4899</v>
      </c>
      <c r="G1208" s="29" t="s">
        <v>1200</v>
      </c>
    </row>
    <row r="1209" spans="2:7">
      <c r="B1209" s="34" t="s">
        <v>140</v>
      </c>
      <c r="C1209" s="29" t="s">
        <v>1129</v>
      </c>
      <c r="D1209" s="29">
        <v>49</v>
      </c>
      <c r="E1209" s="29">
        <v>0</v>
      </c>
      <c r="F1209" s="29">
        <v>0</v>
      </c>
      <c r="G1209" s="29" t="s">
        <v>1201</v>
      </c>
    </row>
    <row r="1210" spans="2:7">
      <c r="B1210" s="34" t="s">
        <v>140</v>
      </c>
      <c r="C1210" s="29" t="s">
        <v>1129</v>
      </c>
      <c r="D1210" s="29">
        <v>49</v>
      </c>
      <c r="E1210" s="29">
        <v>490</v>
      </c>
      <c r="F1210" s="29">
        <v>0</v>
      </c>
      <c r="G1210" s="29" t="s">
        <v>1202</v>
      </c>
    </row>
    <row r="1211" spans="2:7">
      <c r="B1211" s="34" t="s">
        <v>140</v>
      </c>
      <c r="C1211" s="29" t="s">
        <v>1129</v>
      </c>
      <c r="D1211" s="29">
        <v>49</v>
      </c>
      <c r="E1211" s="29">
        <v>490</v>
      </c>
      <c r="F1211" s="29">
        <v>4901</v>
      </c>
      <c r="G1211" s="29" t="s">
        <v>1203</v>
      </c>
    </row>
    <row r="1212" spans="2:7">
      <c r="B1212" s="34" t="s">
        <v>140</v>
      </c>
      <c r="C1212" s="29" t="s">
        <v>1129</v>
      </c>
      <c r="D1212" s="29">
        <v>49</v>
      </c>
      <c r="E1212" s="29">
        <v>491</v>
      </c>
      <c r="F1212" s="29">
        <v>0</v>
      </c>
      <c r="G1212" s="29" t="s">
        <v>1201</v>
      </c>
    </row>
    <row r="1213" spans="2:7">
      <c r="B1213" s="34" t="s">
        <v>140</v>
      </c>
      <c r="C1213" s="29" t="s">
        <v>1129</v>
      </c>
      <c r="D1213" s="29">
        <v>49</v>
      </c>
      <c r="E1213" s="29">
        <v>491</v>
      </c>
      <c r="F1213" s="29">
        <v>4911</v>
      </c>
      <c r="G1213" s="29" t="s">
        <v>1201</v>
      </c>
    </row>
    <row r="1214" spans="2:7">
      <c r="B1214" s="34" t="s">
        <v>140</v>
      </c>
      <c r="C1214" s="29" t="s">
        <v>1204</v>
      </c>
      <c r="D1214" s="29">
        <v>0</v>
      </c>
      <c r="E1214" s="29">
        <v>0</v>
      </c>
      <c r="F1214" s="29">
        <v>0</v>
      </c>
      <c r="G1214" s="29" t="s">
        <v>1205</v>
      </c>
    </row>
    <row r="1215" spans="2:7">
      <c r="B1215" s="34" t="s">
        <v>143</v>
      </c>
      <c r="C1215" s="29" t="s">
        <v>1204</v>
      </c>
      <c r="D1215" s="29">
        <v>50</v>
      </c>
      <c r="E1215" s="29">
        <v>0</v>
      </c>
      <c r="F1215" s="29">
        <v>0</v>
      </c>
      <c r="G1215" s="29" t="s">
        <v>1206</v>
      </c>
    </row>
    <row r="1216" spans="2:7">
      <c r="B1216" s="34" t="s">
        <v>143</v>
      </c>
      <c r="C1216" s="29" t="s">
        <v>1204</v>
      </c>
      <c r="D1216" s="29">
        <v>50</v>
      </c>
      <c r="E1216" s="29">
        <v>500</v>
      </c>
      <c r="F1216" s="29">
        <v>0</v>
      </c>
      <c r="G1216" s="29" t="s">
        <v>1207</v>
      </c>
    </row>
    <row r="1217" spans="2:7">
      <c r="B1217" s="34" t="s">
        <v>143</v>
      </c>
      <c r="C1217" s="29" t="s">
        <v>1204</v>
      </c>
      <c r="D1217" s="29">
        <v>50</v>
      </c>
      <c r="E1217" s="29">
        <v>500</v>
      </c>
      <c r="F1217" s="29">
        <v>5000</v>
      </c>
      <c r="G1217" s="29" t="s">
        <v>163</v>
      </c>
    </row>
    <row r="1218" spans="2:7">
      <c r="B1218" s="34" t="s">
        <v>143</v>
      </c>
      <c r="C1218" s="29" t="s">
        <v>1204</v>
      </c>
      <c r="D1218" s="29">
        <v>50</v>
      </c>
      <c r="E1218" s="29">
        <v>500</v>
      </c>
      <c r="F1218" s="29">
        <v>5008</v>
      </c>
      <c r="G1218" s="29" t="s">
        <v>1208</v>
      </c>
    </row>
    <row r="1219" spans="2:7">
      <c r="B1219" s="34" t="s">
        <v>143</v>
      </c>
      <c r="C1219" s="29" t="s">
        <v>1204</v>
      </c>
      <c r="D1219" s="29">
        <v>50</v>
      </c>
      <c r="E1219" s="29">
        <v>500</v>
      </c>
      <c r="F1219" s="29">
        <v>5009</v>
      </c>
      <c r="G1219" s="29" t="s">
        <v>164</v>
      </c>
    </row>
    <row r="1220" spans="2:7">
      <c r="B1220" s="34" t="s">
        <v>143</v>
      </c>
      <c r="C1220" s="29" t="s">
        <v>1204</v>
      </c>
      <c r="D1220" s="29">
        <v>50</v>
      </c>
      <c r="E1220" s="29">
        <v>501</v>
      </c>
      <c r="F1220" s="29">
        <v>0</v>
      </c>
      <c r="G1220" s="29" t="s">
        <v>1206</v>
      </c>
    </row>
    <row r="1221" spans="2:7">
      <c r="B1221" s="34" t="s">
        <v>143</v>
      </c>
      <c r="C1221" s="29" t="s">
        <v>1204</v>
      </c>
      <c r="D1221" s="29">
        <v>50</v>
      </c>
      <c r="E1221" s="29">
        <v>501</v>
      </c>
      <c r="F1221" s="29">
        <v>5011</v>
      </c>
      <c r="G1221" s="29" t="s">
        <v>1209</v>
      </c>
    </row>
    <row r="1222" spans="2:7">
      <c r="B1222" s="34" t="s">
        <v>143</v>
      </c>
      <c r="C1222" s="29" t="s">
        <v>1204</v>
      </c>
      <c r="D1222" s="29">
        <v>50</v>
      </c>
      <c r="E1222" s="29">
        <v>501</v>
      </c>
      <c r="F1222" s="29">
        <v>5019</v>
      </c>
      <c r="G1222" s="29" t="s">
        <v>1210</v>
      </c>
    </row>
    <row r="1223" spans="2:7">
      <c r="B1223" s="34" t="s">
        <v>143</v>
      </c>
      <c r="C1223" s="29" t="s">
        <v>1204</v>
      </c>
      <c r="D1223" s="29">
        <v>51</v>
      </c>
      <c r="E1223" s="29">
        <v>0</v>
      </c>
      <c r="F1223" s="29">
        <v>0</v>
      </c>
      <c r="G1223" s="29" t="s">
        <v>1211</v>
      </c>
    </row>
    <row r="1224" spans="2:7">
      <c r="B1224" s="34" t="s">
        <v>143</v>
      </c>
      <c r="C1224" s="29" t="s">
        <v>1204</v>
      </c>
      <c r="D1224" s="29">
        <v>51</v>
      </c>
      <c r="E1224" s="29">
        <v>510</v>
      </c>
      <c r="F1224" s="29">
        <v>0</v>
      </c>
      <c r="G1224" s="29" t="s">
        <v>1212</v>
      </c>
    </row>
    <row r="1225" spans="2:7">
      <c r="B1225" s="34" t="s">
        <v>143</v>
      </c>
      <c r="C1225" s="29" t="s">
        <v>1204</v>
      </c>
      <c r="D1225" s="29">
        <v>51</v>
      </c>
      <c r="E1225" s="29">
        <v>510</v>
      </c>
      <c r="F1225" s="29">
        <v>5100</v>
      </c>
      <c r="G1225" s="29" t="s">
        <v>163</v>
      </c>
    </row>
    <row r="1226" spans="2:7">
      <c r="B1226" s="34" t="s">
        <v>143</v>
      </c>
      <c r="C1226" s="29" t="s">
        <v>1204</v>
      </c>
      <c r="D1226" s="29">
        <v>51</v>
      </c>
      <c r="E1226" s="29">
        <v>510</v>
      </c>
      <c r="F1226" s="29">
        <v>5108</v>
      </c>
      <c r="G1226" s="29" t="s">
        <v>1208</v>
      </c>
    </row>
    <row r="1227" spans="2:7">
      <c r="B1227" s="34" t="s">
        <v>143</v>
      </c>
      <c r="C1227" s="29" t="s">
        <v>1204</v>
      </c>
      <c r="D1227" s="29">
        <v>51</v>
      </c>
      <c r="E1227" s="29">
        <v>510</v>
      </c>
      <c r="F1227" s="29">
        <v>5109</v>
      </c>
      <c r="G1227" s="29" t="s">
        <v>164</v>
      </c>
    </row>
    <row r="1228" spans="2:7">
      <c r="B1228" s="34" t="s">
        <v>143</v>
      </c>
      <c r="C1228" s="29" t="s">
        <v>1204</v>
      </c>
      <c r="D1228" s="29">
        <v>51</v>
      </c>
      <c r="E1228" s="29">
        <v>511</v>
      </c>
      <c r="F1228" s="29">
        <v>0</v>
      </c>
      <c r="G1228" s="29" t="s">
        <v>1213</v>
      </c>
    </row>
    <row r="1229" spans="2:7">
      <c r="B1229" s="34" t="s">
        <v>143</v>
      </c>
      <c r="C1229" s="29" t="s">
        <v>1204</v>
      </c>
      <c r="D1229" s="29">
        <v>51</v>
      </c>
      <c r="E1229" s="29">
        <v>511</v>
      </c>
      <c r="F1229" s="29">
        <v>5111</v>
      </c>
      <c r="G1229" s="29" t="s">
        <v>1214</v>
      </c>
    </row>
    <row r="1230" spans="2:7">
      <c r="B1230" s="34" t="s">
        <v>143</v>
      </c>
      <c r="C1230" s="29" t="s">
        <v>1204</v>
      </c>
      <c r="D1230" s="29">
        <v>51</v>
      </c>
      <c r="E1230" s="29">
        <v>511</v>
      </c>
      <c r="F1230" s="29">
        <v>5112</v>
      </c>
      <c r="G1230" s="29" t="s">
        <v>1215</v>
      </c>
    </row>
    <row r="1231" spans="2:7">
      <c r="B1231" s="34" t="s">
        <v>143</v>
      </c>
      <c r="C1231" s="29" t="s">
        <v>1204</v>
      </c>
      <c r="D1231" s="29">
        <v>51</v>
      </c>
      <c r="E1231" s="29">
        <v>511</v>
      </c>
      <c r="F1231" s="29">
        <v>5113</v>
      </c>
      <c r="G1231" s="29" t="s">
        <v>1216</v>
      </c>
    </row>
    <row r="1232" spans="2:7">
      <c r="B1232" s="34" t="s">
        <v>143</v>
      </c>
      <c r="C1232" s="29" t="s">
        <v>1204</v>
      </c>
      <c r="D1232" s="29">
        <v>51</v>
      </c>
      <c r="E1232" s="29">
        <v>512</v>
      </c>
      <c r="F1232" s="29">
        <v>0</v>
      </c>
      <c r="G1232" s="29" t="s">
        <v>1217</v>
      </c>
    </row>
    <row r="1233" spans="2:7">
      <c r="B1233" s="34" t="s">
        <v>143</v>
      </c>
      <c r="C1233" s="29" t="s">
        <v>1204</v>
      </c>
      <c r="D1233" s="29">
        <v>51</v>
      </c>
      <c r="E1233" s="29">
        <v>512</v>
      </c>
      <c r="F1233" s="29">
        <v>5121</v>
      </c>
      <c r="G1233" s="29" t="s">
        <v>1218</v>
      </c>
    </row>
    <row r="1234" spans="2:7">
      <c r="B1234" s="34" t="s">
        <v>143</v>
      </c>
      <c r="C1234" s="29" t="s">
        <v>1204</v>
      </c>
      <c r="D1234" s="29">
        <v>51</v>
      </c>
      <c r="E1234" s="29">
        <v>512</v>
      </c>
      <c r="F1234" s="29">
        <v>5122</v>
      </c>
      <c r="G1234" s="29" t="s">
        <v>1219</v>
      </c>
    </row>
    <row r="1235" spans="2:7">
      <c r="B1235" s="34" t="s">
        <v>143</v>
      </c>
      <c r="C1235" s="29" t="s">
        <v>1204</v>
      </c>
      <c r="D1235" s="29">
        <v>51</v>
      </c>
      <c r="E1235" s="29">
        <v>512</v>
      </c>
      <c r="F1235" s="29">
        <v>5123</v>
      </c>
      <c r="G1235" s="29" t="s">
        <v>1220</v>
      </c>
    </row>
    <row r="1236" spans="2:7">
      <c r="B1236" s="34" t="s">
        <v>143</v>
      </c>
      <c r="C1236" s="29" t="s">
        <v>1204</v>
      </c>
      <c r="D1236" s="29">
        <v>51</v>
      </c>
      <c r="E1236" s="29">
        <v>512</v>
      </c>
      <c r="F1236" s="29">
        <v>5129</v>
      </c>
      <c r="G1236" s="29" t="s">
        <v>1221</v>
      </c>
    </row>
    <row r="1237" spans="2:7">
      <c r="B1237" s="34" t="s">
        <v>143</v>
      </c>
      <c r="C1237" s="29" t="s">
        <v>1204</v>
      </c>
      <c r="D1237" s="29">
        <v>51</v>
      </c>
      <c r="E1237" s="29">
        <v>513</v>
      </c>
      <c r="F1237" s="29">
        <v>0</v>
      </c>
      <c r="G1237" s="29" t="s">
        <v>1222</v>
      </c>
    </row>
    <row r="1238" spans="2:7">
      <c r="B1238" s="34" t="s">
        <v>143</v>
      </c>
      <c r="C1238" s="29" t="s">
        <v>1204</v>
      </c>
      <c r="D1238" s="29">
        <v>51</v>
      </c>
      <c r="E1238" s="29">
        <v>513</v>
      </c>
      <c r="F1238" s="29">
        <v>5131</v>
      </c>
      <c r="G1238" s="29" t="s">
        <v>1223</v>
      </c>
    </row>
    <row r="1239" spans="2:7">
      <c r="B1239" s="34" t="s">
        <v>143</v>
      </c>
      <c r="C1239" s="29" t="s">
        <v>1204</v>
      </c>
      <c r="D1239" s="29">
        <v>51</v>
      </c>
      <c r="E1239" s="29">
        <v>513</v>
      </c>
      <c r="F1239" s="29">
        <v>5132</v>
      </c>
      <c r="G1239" s="29" t="s">
        <v>1224</v>
      </c>
    </row>
    <row r="1240" spans="2:7">
      <c r="B1240" s="34" t="s">
        <v>143</v>
      </c>
      <c r="C1240" s="29" t="s">
        <v>1204</v>
      </c>
      <c r="D1240" s="29">
        <v>51</v>
      </c>
      <c r="E1240" s="29">
        <v>513</v>
      </c>
      <c r="F1240" s="29">
        <v>5133</v>
      </c>
      <c r="G1240" s="29" t="s">
        <v>1225</v>
      </c>
    </row>
    <row r="1241" spans="2:7">
      <c r="B1241" s="34" t="s">
        <v>143</v>
      </c>
      <c r="C1241" s="29" t="s">
        <v>1204</v>
      </c>
      <c r="D1241" s="29">
        <v>51</v>
      </c>
      <c r="E1241" s="29">
        <v>513</v>
      </c>
      <c r="F1241" s="29">
        <v>5139</v>
      </c>
      <c r="G1241" s="29" t="s">
        <v>1226</v>
      </c>
    </row>
    <row r="1242" spans="2:7">
      <c r="B1242" s="34" t="s">
        <v>143</v>
      </c>
      <c r="C1242" s="29" t="s">
        <v>1204</v>
      </c>
      <c r="D1242" s="29">
        <v>52</v>
      </c>
      <c r="E1242" s="29">
        <v>0</v>
      </c>
      <c r="F1242" s="29">
        <v>0</v>
      </c>
      <c r="G1242" s="29" t="s">
        <v>1227</v>
      </c>
    </row>
    <row r="1243" spans="2:7">
      <c r="B1243" s="34" t="s">
        <v>143</v>
      </c>
      <c r="C1243" s="29" t="s">
        <v>1204</v>
      </c>
      <c r="D1243" s="29">
        <v>52</v>
      </c>
      <c r="E1243" s="29">
        <v>520</v>
      </c>
      <c r="F1243" s="29">
        <v>0</v>
      </c>
      <c r="G1243" s="29" t="s">
        <v>1228</v>
      </c>
    </row>
    <row r="1244" spans="2:7">
      <c r="B1244" s="34" t="s">
        <v>143</v>
      </c>
      <c r="C1244" s="29" t="s">
        <v>1204</v>
      </c>
      <c r="D1244" s="29">
        <v>52</v>
      </c>
      <c r="E1244" s="29">
        <v>520</v>
      </c>
      <c r="F1244" s="29">
        <v>5200</v>
      </c>
      <c r="G1244" s="29" t="s">
        <v>163</v>
      </c>
    </row>
    <row r="1245" spans="2:7">
      <c r="B1245" s="34" t="s">
        <v>143</v>
      </c>
      <c r="C1245" s="29" t="s">
        <v>1204</v>
      </c>
      <c r="D1245" s="29">
        <v>52</v>
      </c>
      <c r="E1245" s="29">
        <v>520</v>
      </c>
      <c r="F1245" s="29">
        <v>5208</v>
      </c>
      <c r="G1245" s="29" t="s">
        <v>1208</v>
      </c>
    </row>
    <row r="1246" spans="2:7">
      <c r="B1246" s="34" t="s">
        <v>143</v>
      </c>
      <c r="C1246" s="29" t="s">
        <v>1204</v>
      </c>
      <c r="D1246" s="29">
        <v>52</v>
      </c>
      <c r="E1246" s="29">
        <v>520</v>
      </c>
      <c r="F1246" s="29">
        <v>5209</v>
      </c>
      <c r="G1246" s="29" t="s">
        <v>164</v>
      </c>
    </row>
    <row r="1247" spans="2:7">
      <c r="B1247" s="34" t="s">
        <v>143</v>
      </c>
      <c r="C1247" s="29" t="s">
        <v>1204</v>
      </c>
      <c r="D1247" s="29">
        <v>52</v>
      </c>
      <c r="E1247" s="29">
        <v>521</v>
      </c>
      <c r="F1247" s="29">
        <v>0</v>
      </c>
      <c r="G1247" s="29" t="s">
        <v>1229</v>
      </c>
    </row>
    <row r="1248" spans="2:7">
      <c r="B1248" s="34" t="s">
        <v>143</v>
      </c>
      <c r="C1248" s="29" t="s">
        <v>1204</v>
      </c>
      <c r="D1248" s="29">
        <v>52</v>
      </c>
      <c r="E1248" s="29">
        <v>521</v>
      </c>
      <c r="F1248" s="29">
        <v>5211</v>
      </c>
      <c r="G1248" s="29" t="s">
        <v>1230</v>
      </c>
    </row>
    <row r="1249" spans="2:7">
      <c r="B1249" s="34" t="s">
        <v>143</v>
      </c>
      <c r="C1249" s="29" t="s">
        <v>1204</v>
      </c>
      <c r="D1249" s="29">
        <v>52</v>
      </c>
      <c r="E1249" s="29">
        <v>521</v>
      </c>
      <c r="F1249" s="29">
        <v>5212</v>
      </c>
      <c r="G1249" s="29" t="s">
        <v>1231</v>
      </c>
    </row>
    <row r="1250" spans="2:7">
      <c r="B1250" s="34" t="s">
        <v>143</v>
      </c>
      <c r="C1250" s="29" t="s">
        <v>1204</v>
      </c>
      <c r="D1250" s="29">
        <v>52</v>
      </c>
      <c r="E1250" s="29">
        <v>521</v>
      </c>
      <c r="F1250" s="29">
        <v>5213</v>
      </c>
      <c r="G1250" s="29" t="s">
        <v>1232</v>
      </c>
    </row>
    <row r="1251" spans="2:7">
      <c r="B1251" s="34" t="s">
        <v>143</v>
      </c>
      <c r="C1251" s="29" t="s">
        <v>1204</v>
      </c>
      <c r="D1251" s="29">
        <v>52</v>
      </c>
      <c r="E1251" s="29">
        <v>521</v>
      </c>
      <c r="F1251" s="29">
        <v>5214</v>
      </c>
      <c r="G1251" s="29" t="s">
        <v>1233</v>
      </c>
    </row>
    <row r="1252" spans="2:7">
      <c r="B1252" s="34" t="s">
        <v>143</v>
      </c>
      <c r="C1252" s="29" t="s">
        <v>1204</v>
      </c>
      <c r="D1252" s="29">
        <v>52</v>
      </c>
      <c r="E1252" s="29">
        <v>521</v>
      </c>
      <c r="F1252" s="29">
        <v>5215</v>
      </c>
      <c r="G1252" s="29" t="s">
        <v>1234</v>
      </c>
    </row>
    <row r="1253" spans="2:7">
      <c r="B1253" s="34" t="s">
        <v>143</v>
      </c>
      <c r="C1253" s="29" t="s">
        <v>1204</v>
      </c>
      <c r="D1253" s="29">
        <v>52</v>
      </c>
      <c r="E1253" s="29">
        <v>521</v>
      </c>
      <c r="F1253" s="29">
        <v>5216</v>
      </c>
      <c r="G1253" s="29" t="s">
        <v>1235</v>
      </c>
    </row>
    <row r="1254" spans="2:7">
      <c r="B1254" s="34" t="s">
        <v>143</v>
      </c>
      <c r="C1254" s="29" t="s">
        <v>1204</v>
      </c>
      <c r="D1254" s="29">
        <v>52</v>
      </c>
      <c r="E1254" s="29">
        <v>521</v>
      </c>
      <c r="F1254" s="29">
        <v>5219</v>
      </c>
      <c r="G1254" s="29" t="s">
        <v>1236</v>
      </c>
    </row>
    <row r="1255" spans="2:7">
      <c r="B1255" s="34" t="s">
        <v>143</v>
      </c>
      <c r="C1255" s="29" t="s">
        <v>1204</v>
      </c>
      <c r="D1255" s="29">
        <v>52</v>
      </c>
      <c r="E1255" s="29">
        <v>522</v>
      </c>
      <c r="F1255" s="29">
        <v>0</v>
      </c>
      <c r="G1255" s="29" t="s">
        <v>1237</v>
      </c>
    </row>
    <row r="1256" spans="2:7">
      <c r="B1256" s="34" t="s">
        <v>143</v>
      </c>
      <c r="C1256" s="29" t="s">
        <v>1204</v>
      </c>
      <c r="D1256" s="29">
        <v>52</v>
      </c>
      <c r="E1256" s="29">
        <v>522</v>
      </c>
      <c r="F1256" s="29">
        <v>5221</v>
      </c>
      <c r="G1256" s="29" t="s">
        <v>1238</v>
      </c>
    </row>
    <row r="1257" spans="2:7">
      <c r="B1257" s="34" t="s">
        <v>143</v>
      </c>
      <c r="C1257" s="29" t="s">
        <v>1204</v>
      </c>
      <c r="D1257" s="29">
        <v>52</v>
      </c>
      <c r="E1257" s="29">
        <v>522</v>
      </c>
      <c r="F1257" s="29">
        <v>5222</v>
      </c>
      <c r="G1257" s="29" t="s">
        <v>1239</v>
      </c>
    </row>
    <row r="1258" spans="2:7">
      <c r="B1258" s="34" t="s">
        <v>143</v>
      </c>
      <c r="C1258" s="29" t="s">
        <v>1204</v>
      </c>
      <c r="D1258" s="29">
        <v>52</v>
      </c>
      <c r="E1258" s="29">
        <v>522</v>
      </c>
      <c r="F1258" s="29">
        <v>5223</v>
      </c>
      <c r="G1258" s="29" t="s">
        <v>1240</v>
      </c>
    </row>
    <row r="1259" spans="2:7">
      <c r="B1259" s="34" t="s">
        <v>143</v>
      </c>
      <c r="C1259" s="29" t="s">
        <v>1204</v>
      </c>
      <c r="D1259" s="29">
        <v>52</v>
      </c>
      <c r="E1259" s="29">
        <v>522</v>
      </c>
      <c r="F1259" s="29">
        <v>5224</v>
      </c>
      <c r="G1259" s="29" t="s">
        <v>1241</v>
      </c>
    </row>
    <row r="1260" spans="2:7">
      <c r="B1260" s="34" t="s">
        <v>143</v>
      </c>
      <c r="C1260" s="29" t="s">
        <v>1204</v>
      </c>
      <c r="D1260" s="29">
        <v>52</v>
      </c>
      <c r="E1260" s="29">
        <v>522</v>
      </c>
      <c r="F1260" s="29">
        <v>5225</v>
      </c>
      <c r="G1260" s="29" t="s">
        <v>1242</v>
      </c>
    </row>
    <row r="1261" spans="2:7">
      <c r="B1261" s="34" t="s">
        <v>143</v>
      </c>
      <c r="C1261" s="29" t="s">
        <v>1204</v>
      </c>
      <c r="D1261" s="29">
        <v>52</v>
      </c>
      <c r="E1261" s="29">
        <v>522</v>
      </c>
      <c r="F1261" s="29">
        <v>5226</v>
      </c>
      <c r="G1261" s="29" t="s">
        <v>1243</v>
      </c>
    </row>
    <row r="1262" spans="2:7">
      <c r="B1262" s="34" t="s">
        <v>143</v>
      </c>
      <c r="C1262" s="29" t="s">
        <v>1204</v>
      </c>
      <c r="D1262" s="29">
        <v>52</v>
      </c>
      <c r="E1262" s="29">
        <v>522</v>
      </c>
      <c r="F1262" s="29">
        <v>5227</v>
      </c>
      <c r="G1262" s="29" t="s">
        <v>1244</v>
      </c>
    </row>
    <row r="1263" spans="2:7">
      <c r="B1263" s="34" t="s">
        <v>143</v>
      </c>
      <c r="C1263" s="29" t="s">
        <v>1204</v>
      </c>
      <c r="D1263" s="29">
        <v>52</v>
      </c>
      <c r="E1263" s="29">
        <v>522</v>
      </c>
      <c r="F1263" s="29">
        <v>5229</v>
      </c>
      <c r="G1263" s="29" t="s">
        <v>1245</v>
      </c>
    </row>
    <row r="1264" spans="2:7">
      <c r="B1264" s="34" t="s">
        <v>143</v>
      </c>
      <c r="C1264" s="29" t="s">
        <v>1204</v>
      </c>
      <c r="D1264" s="29">
        <v>53</v>
      </c>
      <c r="E1264" s="29">
        <v>0</v>
      </c>
      <c r="F1264" s="29">
        <v>0</v>
      </c>
      <c r="G1264" s="29" t="s">
        <v>1246</v>
      </c>
    </row>
    <row r="1265" spans="2:7">
      <c r="B1265" s="34" t="s">
        <v>143</v>
      </c>
      <c r="C1265" s="29" t="s">
        <v>1204</v>
      </c>
      <c r="D1265" s="29">
        <v>53</v>
      </c>
      <c r="E1265" s="29">
        <v>530</v>
      </c>
      <c r="F1265" s="29">
        <v>0</v>
      </c>
      <c r="G1265" s="29" t="s">
        <v>1247</v>
      </c>
    </row>
    <row r="1266" spans="2:7">
      <c r="B1266" s="34" t="s">
        <v>143</v>
      </c>
      <c r="C1266" s="29" t="s">
        <v>1204</v>
      </c>
      <c r="D1266" s="29">
        <v>53</v>
      </c>
      <c r="E1266" s="29">
        <v>530</v>
      </c>
      <c r="F1266" s="29">
        <v>5300</v>
      </c>
      <c r="G1266" s="29" t="s">
        <v>163</v>
      </c>
    </row>
    <row r="1267" spans="2:7">
      <c r="B1267" s="34" t="s">
        <v>143</v>
      </c>
      <c r="C1267" s="29" t="s">
        <v>1204</v>
      </c>
      <c r="D1267" s="29">
        <v>53</v>
      </c>
      <c r="E1267" s="29">
        <v>530</v>
      </c>
      <c r="F1267" s="29">
        <v>5308</v>
      </c>
      <c r="G1267" s="29" t="s">
        <v>1208</v>
      </c>
    </row>
    <row r="1268" spans="2:7">
      <c r="B1268" s="34" t="s">
        <v>143</v>
      </c>
      <c r="C1268" s="29" t="s">
        <v>1204</v>
      </c>
      <c r="D1268" s="29">
        <v>53</v>
      </c>
      <c r="E1268" s="29">
        <v>530</v>
      </c>
      <c r="F1268" s="29">
        <v>5309</v>
      </c>
      <c r="G1268" s="29" t="s">
        <v>164</v>
      </c>
    </row>
    <row r="1269" spans="2:7">
      <c r="B1269" s="34" t="s">
        <v>143</v>
      </c>
      <c r="C1269" s="29" t="s">
        <v>1204</v>
      </c>
      <c r="D1269" s="29">
        <v>53</v>
      </c>
      <c r="E1269" s="29">
        <v>531</v>
      </c>
      <c r="F1269" s="29">
        <v>0</v>
      </c>
      <c r="G1269" s="29" t="s">
        <v>1248</v>
      </c>
    </row>
    <row r="1270" spans="2:7">
      <c r="B1270" s="34" t="s">
        <v>143</v>
      </c>
      <c r="C1270" s="29" t="s">
        <v>1204</v>
      </c>
      <c r="D1270" s="29">
        <v>53</v>
      </c>
      <c r="E1270" s="29">
        <v>531</v>
      </c>
      <c r="F1270" s="29">
        <v>5311</v>
      </c>
      <c r="G1270" s="29" t="s">
        <v>1249</v>
      </c>
    </row>
    <row r="1271" spans="2:7">
      <c r="B1271" s="34" t="s">
        <v>143</v>
      </c>
      <c r="C1271" s="29" t="s">
        <v>1204</v>
      </c>
      <c r="D1271" s="29">
        <v>53</v>
      </c>
      <c r="E1271" s="29">
        <v>531</v>
      </c>
      <c r="F1271" s="29">
        <v>5312</v>
      </c>
      <c r="G1271" s="29" t="s">
        <v>1250</v>
      </c>
    </row>
    <row r="1272" spans="2:7">
      <c r="B1272" s="34" t="s">
        <v>143</v>
      </c>
      <c r="C1272" s="29" t="s">
        <v>1204</v>
      </c>
      <c r="D1272" s="29">
        <v>53</v>
      </c>
      <c r="E1272" s="29">
        <v>531</v>
      </c>
      <c r="F1272" s="29">
        <v>5313</v>
      </c>
      <c r="G1272" s="29" t="s">
        <v>1251</v>
      </c>
    </row>
    <row r="1273" spans="2:7">
      <c r="B1273" s="34" t="s">
        <v>143</v>
      </c>
      <c r="C1273" s="29" t="s">
        <v>1204</v>
      </c>
      <c r="D1273" s="29">
        <v>53</v>
      </c>
      <c r="E1273" s="29">
        <v>531</v>
      </c>
      <c r="F1273" s="29">
        <v>5314</v>
      </c>
      <c r="G1273" s="29" t="s">
        <v>1252</v>
      </c>
    </row>
    <row r="1274" spans="2:7">
      <c r="B1274" s="34" t="s">
        <v>143</v>
      </c>
      <c r="C1274" s="29" t="s">
        <v>1204</v>
      </c>
      <c r="D1274" s="29">
        <v>53</v>
      </c>
      <c r="E1274" s="29">
        <v>531</v>
      </c>
      <c r="F1274" s="29">
        <v>5319</v>
      </c>
      <c r="G1274" s="29" t="s">
        <v>1253</v>
      </c>
    </row>
    <row r="1275" spans="2:7">
      <c r="B1275" s="34" t="s">
        <v>143</v>
      </c>
      <c r="C1275" s="29" t="s">
        <v>1204</v>
      </c>
      <c r="D1275" s="29">
        <v>53</v>
      </c>
      <c r="E1275" s="29">
        <v>532</v>
      </c>
      <c r="F1275" s="29">
        <v>0</v>
      </c>
      <c r="G1275" s="29" t="s">
        <v>1254</v>
      </c>
    </row>
    <row r="1276" spans="2:7">
      <c r="B1276" s="34" t="s">
        <v>143</v>
      </c>
      <c r="C1276" s="29" t="s">
        <v>1204</v>
      </c>
      <c r="D1276" s="29">
        <v>53</v>
      </c>
      <c r="E1276" s="29">
        <v>532</v>
      </c>
      <c r="F1276" s="29">
        <v>5321</v>
      </c>
      <c r="G1276" s="29" t="s">
        <v>1255</v>
      </c>
    </row>
    <row r="1277" spans="2:7">
      <c r="B1277" s="34" t="s">
        <v>143</v>
      </c>
      <c r="C1277" s="29" t="s">
        <v>1204</v>
      </c>
      <c r="D1277" s="29">
        <v>53</v>
      </c>
      <c r="E1277" s="29">
        <v>532</v>
      </c>
      <c r="F1277" s="29">
        <v>5322</v>
      </c>
      <c r="G1277" s="29" t="s">
        <v>1256</v>
      </c>
    </row>
    <row r="1278" spans="2:7">
      <c r="B1278" s="34" t="s">
        <v>143</v>
      </c>
      <c r="C1278" s="29" t="s">
        <v>1204</v>
      </c>
      <c r="D1278" s="29">
        <v>53</v>
      </c>
      <c r="E1278" s="29">
        <v>532</v>
      </c>
      <c r="F1278" s="29">
        <v>5329</v>
      </c>
      <c r="G1278" s="29" t="s">
        <v>1257</v>
      </c>
    </row>
    <row r="1279" spans="2:7">
      <c r="B1279" s="34" t="s">
        <v>143</v>
      </c>
      <c r="C1279" s="29" t="s">
        <v>1204</v>
      </c>
      <c r="D1279" s="29">
        <v>53</v>
      </c>
      <c r="E1279" s="29">
        <v>533</v>
      </c>
      <c r="F1279" s="29">
        <v>0</v>
      </c>
      <c r="G1279" s="29" t="s">
        <v>1258</v>
      </c>
    </row>
    <row r="1280" spans="2:7">
      <c r="B1280" s="34" t="s">
        <v>143</v>
      </c>
      <c r="C1280" s="29" t="s">
        <v>1204</v>
      </c>
      <c r="D1280" s="29">
        <v>53</v>
      </c>
      <c r="E1280" s="29">
        <v>533</v>
      </c>
      <c r="F1280" s="29">
        <v>5331</v>
      </c>
      <c r="G1280" s="29" t="s">
        <v>1259</v>
      </c>
    </row>
    <row r="1281" spans="2:7">
      <c r="B1281" s="34" t="s">
        <v>143</v>
      </c>
      <c r="C1281" s="29" t="s">
        <v>1204</v>
      </c>
      <c r="D1281" s="29">
        <v>53</v>
      </c>
      <c r="E1281" s="29">
        <v>533</v>
      </c>
      <c r="F1281" s="29">
        <v>5332</v>
      </c>
      <c r="G1281" s="29" t="s">
        <v>1260</v>
      </c>
    </row>
    <row r="1282" spans="2:7">
      <c r="B1282" s="34" t="s">
        <v>143</v>
      </c>
      <c r="C1282" s="29" t="s">
        <v>1204</v>
      </c>
      <c r="D1282" s="29">
        <v>53</v>
      </c>
      <c r="E1282" s="29">
        <v>534</v>
      </c>
      <c r="F1282" s="29">
        <v>0</v>
      </c>
      <c r="G1282" s="29" t="s">
        <v>1261</v>
      </c>
    </row>
    <row r="1283" spans="2:7">
      <c r="B1283" s="34" t="s">
        <v>143</v>
      </c>
      <c r="C1283" s="29" t="s">
        <v>1204</v>
      </c>
      <c r="D1283" s="29">
        <v>53</v>
      </c>
      <c r="E1283" s="29">
        <v>534</v>
      </c>
      <c r="F1283" s="29">
        <v>5341</v>
      </c>
      <c r="G1283" s="29" t="s">
        <v>1262</v>
      </c>
    </row>
    <row r="1284" spans="2:7">
      <c r="B1284" s="34" t="s">
        <v>143</v>
      </c>
      <c r="C1284" s="29" t="s">
        <v>1204</v>
      </c>
      <c r="D1284" s="29">
        <v>53</v>
      </c>
      <c r="E1284" s="29">
        <v>534</v>
      </c>
      <c r="F1284" s="29">
        <v>5342</v>
      </c>
      <c r="G1284" s="29" t="s">
        <v>1263</v>
      </c>
    </row>
    <row r="1285" spans="2:7">
      <c r="B1285" s="34" t="s">
        <v>143</v>
      </c>
      <c r="C1285" s="29" t="s">
        <v>1204</v>
      </c>
      <c r="D1285" s="29">
        <v>53</v>
      </c>
      <c r="E1285" s="29">
        <v>534</v>
      </c>
      <c r="F1285" s="29">
        <v>5349</v>
      </c>
      <c r="G1285" s="29" t="s">
        <v>1264</v>
      </c>
    </row>
    <row r="1286" spans="2:7">
      <c r="B1286" s="34" t="s">
        <v>143</v>
      </c>
      <c r="C1286" s="29" t="s">
        <v>1204</v>
      </c>
      <c r="D1286" s="29">
        <v>53</v>
      </c>
      <c r="E1286" s="29">
        <v>535</v>
      </c>
      <c r="F1286" s="29">
        <v>0</v>
      </c>
      <c r="G1286" s="29" t="s">
        <v>1265</v>
      </c>
    </row>
    <row r="1287" spans="2:7">
      <c r="B1287" s="34" t="s">
        <v>143</v>
      </c>
      <c r="C1287" s="29" t="s">
        <v>1204</v>
      </c>
      <c r="D1287" s="29">
        <v>53</v>
      </c>
      <c r="E1287" s="29">
        <v>535</v>
      </c>
      <c r="F1287" s="29">
        <v>5351</v>
      </c>
      <c r="G1287" s="29" t="s">
        <v>1266</v>
      </c>
    </row>
    <row r="1288" spans="2:7">
      <c r="B1288" s="34" t="s">
        <v>143</v>
      </c>
      <c r="C1288" s="29" t="s">
        <v>1204</v>
      </c>
      <c r="D1288" s="29">
        <v>53</v>
      </c>
      <c r="E1288" s="29">
        <v>535</v>
      </c>
      <c r="F1288" s="29">
        <v>5352</v>
      </c>
      <c r="G1288" s="29" t="s">
        <v>1267</v>
      </c>
    </row>
    <row r="1289" spans="2:7">
      <c r="B1289" s="34" t="s">
        <v>143</v>
      </c>
      <c r="C1289" s="29" t="s">
        <v>1204</v>
      </c>
      <c r="D1289" s="29">
        <v>53</v>
      </c>
      <c r="E1289" s="29">
        <v>536</v>
      </c>
      <c r="F1289" s="29">
        <v>0</v>
      </c>
      <c r="G1289" s="29" t="s">
        <v>1268</v>
      </c>
    </row>
    <row r="1290" spans="2:7">
      <c r="B1290" s="34" t="s">
        <v>143</v>
      </c>
      <c r="C1290" s="29" t="s">
        <v>1204</v>
      </c>
      <c r="D1290" s="29">
        <v>53</v>
      </c>
      <c r="E1290" s="29">
        <v>536</v>
      </c>
      <c r="F1290" s="29">
        <v>5361</v>
      </c>
      <c r="G1290" s="29" t="s">
        <v>1269</v>
      </c>
    </row>
    <row r="1291" spans="2:7">
      <c r="B1291" s="34" t="s">
        <v>143</v>
      </c>
      <c r="C1291" s="29" t="s">
        <v>1204</v>
      </c>
      <c r="D1291" s="29">
        <v>53</v>
      </c>
      <c r="E1291" s="29">
        <v>536</v>
      </c>
      <c r="F1291" s="29">
        <v>5362</v>
      </c>
      <c r="G1291" s="29" t="s">
        <v>1270</v>
      </c>
    </row>
    <row r="1292" spans="2:7">
      <c r="B1292" s="34" t="s">
        <v>143</v>
      </c>
      <c r="C1292" s="29" t="s">
        <v>1204</v>
      </c>
      <c r="D1292" s="29">
        <v>53</v>
      </c>
      <c r="E1292" s="29">
        <v>536</v>
      </c>
      <c r="F1292" s="29">
        <v>5363</v>
      </c>
      <c r="G1292" s="29" t="s">
        <v>1271</v>
      </c>
    </row>
    <row r="1293" spans="2:7">
      <c r="B1293" s="34" t="s">
        <v>143</v>
      </c>
      <c r="C1293" s="29" t="s">
        <v>1204</v>
      </c>
      <c r="D1293" s="29">
        <v>53</v>
      </c>
      <c r="E1293" s="29">
        <v>536</v>
      </c>
      <c r="F1293" s="29">
        <v>5364</v>
      </c>
      <c r="G1293" s="29" t="s">
        <v>1272</v>
      </c>
    </row>
    <row r="1294" spans="2:7">
      <c r="B1294" s="34" t="s">
        <v>143</v>
      </c>
      <c r="C1294" s="29" t="s">
        <v>1204</v>
      </c>
      <c r="D1294" s="29">
        <v>53</v>
      </c>
      <c r="E1294" s="29">
        <v>536</v>
      </c>
      <c r="F1294" s="29">
        <v>5369</v>
      </c>
      <c r="G1294" s="29" t="s">
        <v>1273</v>
      </c>
    </row>
    <row r="1295" spans="2:7">
      <c r="B1295" s="34" t="s">
        <v>143</v>
      </c>
      <c r="C1295" s="29" t="s">
        <v>1204</v>
      </c>
      <c r="D1295" s="29">
        <v>54</v>
      </c>
      <c r="E1295" s="29">
        <v>0</v>
      </c>
      <c r="F1295" s="29">
        <v>0</v>
      </c>
      <c r="G1295" s="29" t="s">
        <v>1274</v>
      </c>
    </row>
    <row r="1296" spans="2:7">
      <c r="B1296" s="34" t="s">
        <v>143</v>
      </c>
      <c r="C1296" s="29" t="s">
        <v>1204</v>
      </c>
      <c r="D1296" s="29">
        <v>54</v>
      </c>
      <c r="E1296" s="29">
        <v>540</v>
      </c>
      <c r="F1296" s="29">
        <v>0</v>
      </c>
      <c r="G1296" s="29" t="s">
        <v>1275</v>
      </c>
    </row>
    <row r="1297" spans="2:7">
      <c r="B1297" s="34" t="s">
        <v>143</v>
      </c>
      <c r="C1297" s="29" t="s">
        <v>1204</v>
      </c>
      <c r="D1297" s="29">
        <v>54</v>
      </c>
      <c r="E1297" s="29">
        <v>540</v>
      </c>
      <c r="F1297" s="29">
        <v>5400</v>
      </c>
      <c r="G1297" s="29" t="s">
        <v>163</v>
      </c>
    </row>
    <row r="1298" spans="2:7">
      <c r="B1298" s="34" t="s">
        <v>143</v>
      </c>
      <c r="C1298" s="29" t="s">
        <v>1204</v>
      </c>
      <c r="D1298" s="29">
        <v>54</v>
      </c>
      <c r="E1298" s="29">
        <v>540</v>
      </c>
      <c r="F1298" s="29">
        <v>5408</v>
      </c>
      <c r="G1298" s="29" t="s">
        <v>1208</v>
      </c>
    </row>
    <row r="1299" spans="2:7">
      <c r="B1299" s="34" t="s">
        <v>143</v>
      </c>
      <c r="C1299" s="29" t="s">
        <v>1204</v>
      </c>
      <c r="D1299" s="29">
        <v>54</v>
      </c>
      <c r="E1299" s="29">
        <v>540</v>
      </c>
      <c r="F1299" s="29">
        <v>5409</v>
      </c>
      <c r="G1299" s="29" t="s">
        <v>164</v>
      </c>
    </row>
    <row r="1300" spans="2:7">
      <c r="B1300" s="34" t="s">
        <v>143</v>
      </c>
      <c r="C1300" s="29" t="s">
        <v>1204</v>
      </c>
      <c r="D1300" s="29">
        <v>54</v>
      </c>
      <c r="E1300" s="29">
        <v>541</v>
      </c>
      <c r="F1300" s="29">
        <v>0</v>
      </c>
      <c r="G1300" s="29" t="s">
        <v>1276</v>
      </c>
    </row>
    <row r="1301" spans="2:7">
      <c r="B1301" s="34" t="s">
        <v>143</v>
      </c>
      <c r="C1301" s="29" t="s">
        <v>1204</v>
      </c>
      <c r="D1301" s="29">
        <v>54</v>
      </c>
      <c r="E1301" s="29">
        <v>541</v>
      </c>
      <c r="F1301" s="29">
        <v>5411</v>
      </c>
      <c r="G1301" s="29" t="s">
        <v>1277</v>
      </c>
    </row>
    <row r="1302" spans="2:7">
      <c r="B1302" s="34" t="s">
        <v>143</v>
      </c>
      <c r="C1302" s="29" t="s">
        <v>1204</v>
      </c>
      <c r="D1302" s="29">
        <v>54</v>
      </c>
      <c r="E1302" s="29">
        <v>541</v>
      </c>
      <c r="F1302" s="29">
        <v>5412</v>
      </c>
      <c r="G1302" s="29" t="s">
        <v>1278</v>
      </c>
    </row>
    <row r="1303" spans="2:7">
      <c r="B1303" s="34" t="s">
        <v>143</v>
      </c>
      <c r="C1303" s="29" t="s">
        <v>1204</v>
      </c>
      <c r="D1303" s="29">
        <v>54</v>
      </c>
      <c r="E1303" s="29">
        <v>541</v>
      </c>
      <c r="F1303" s="29">
        <v>5413</v>
      </c>
      <c r="G1303" s="29" t="s">
        <v>1279</v>
      </c>
    </row>
    <row r="1304" spans="2:7">
      <c r="B1304" s="34" t="s">
        <v>143</v>
      </c>
      <c r="C1304" s="29" t="s">
        <v>1204</v>
      </c>
      <c r="D1304" s="29">
        <v>54</v>
      </c>
      <c r="E1304" s="29">
        <v>541</v>
      </c>
      <c r="F1304" s="29">
        <v>5414</v>
      </c>
      <c r="G1304" s="29" t="s">
        <v>1280</v>
      </c>
    </row>
    <row r="1305" spans="2:7">
      <c r="B1305" s="34" t="s">
        <v>143</v>
      </c>
      <c r="C1305" s="29" t="s">
        <v>1204</v>
      </c>
      <c r="D1305" s="29">
        <v>54</v>
      </c>
      <c r="E1305" s="29">
        <v>541</v>
      </c>
      <c r="F1305" s="29">
        <v>5419</v>
      </c>
      <c r="G1305" s="29" t="s">
        <v>1281</v>
      </c>
    </row>
    <row r="1306" spans="2:7">
      <c r="B1306" s="34" t="s">
        <v>143</v>
      </c>
      <c r="C1306" s="29" t="s">
        <v>1204</v>
      </c>
      <c r="D1306" s="29">
        <v>54</v>
      </c>
      <c r="E1306" s="29">
        <v>542</v>
      </c>
      <c r="F1306" s="29">
        <v>0</v>
      </c>
      <c r="G1306" s="29" t="s">
        <v>1282</v>
      </c>
    </row>
    <row r="1307" spans="2:7">
      <c r="B1307" s="34" t="s">
        <v>143</v>
      </c>
      <c r="C1307" s="29" t="s">
        <v>1204</v>
      </c>
      <c r="D1307" s="29">
        <v>54</v>
      </c>
      <c r="E1307" s="29">
        <v>542</v>
      </c>
      <c r="F1307" s="29">
        <v>5421</v>
      </c>
      <c r="G1307" s="29" t="s">
        <v>1283</v>
      </c>
    </row>
    <row r="1308" spans="2:7">
      <c r="B1308" s="34" t="s">
        <v>143</v>
      </c>
      <c r="C1308" s="29" t="s">
        <v>1204</v>
      </c>
      <c r="D1308" s="29">
        <v>54</v>
      </c>
      <c r="E1308" s="29">
        <v>542</v>
      </c>
      <c r="F1308" s="29">
        <v>5422</v>
      </c>
      <c r="G1308" s="29" t="s">
        <v>1284</v>
      </c>
    </row>
    <row r="1309" spans="2:7">
      <c r="B1309" s="34" t="s">
        <v>143</v>
      </c>
      <c r="C1309" s="29" t="s">
        <v>1204</v>
      </c>
      <c r="D1309" s="29">
        <v>54</v>
      </c>
      <c r="E1309" s="29">
        <v>542</v>
      </c>
      <c r="F1309" s="29">
        <v>5423</v>
      </c>
      <c r="G1309" s="29" t="s">
        <v>1285</v>
      </c>
    </row>
    <row r="1310" spans="2:7">
      <c r="B1310" s="34" t="s">
        <v>143</v>
      </c>
      <c r="C1310" s="29" t="s">
        <v>1204</v>
      </c>
      <c r="D1310" s="29">
        <v>54</v>
      </c>
      <c r="E1310" s="29">
        <v>543</v>
      </c>
      <c r="F1310" s="29">
        <v>0</v>
      </c>
      <c r="G1310" s="29" t="s">
        <v>1286</v>
      </c>
    </row>
    <row r="1311" spans="2:7">
      <c r="B1311" s="34" t="s">
        <v>143</v>
      </c>
      <c r="C1311" s="29" t="s">
        <v>1204</v>
      </c>
      <c r="D1311" s="29">
        <v>54</v>
      </c>
      <c r="E1311" s="29">
        <v>543</v>
      </c>
      <c r="F1311" s="29">
        <v>5431</v>
      </c>
      <c r="G1311" s="29" t="s">
        <v>1287</v>
      </c>
    </row>
    <row r="1312" spans="2:7">
      <c r="B1312" s="34" t="s">
        <v>143</v>
      </c>
      <c r="C1312" s="29" t="s">
        <v>1204</v>
      </c>
      <c r="D1312" s="29">
        <v>54</v>
      </c>
      <c r="E1312" s="29">
        <v>543</v>
      </c>
      <c r="F1312" s="29">
        <v>5432</v>
      </c>
      <c r="G1312" s="29" t="s">
        <v>1288</v>
      </c>
    </row>
    <row r="1313" spans="2:7">
      <c r="B1313" s="34" t="s">
        <v>143</v>
      </c>
      <c r="C1313" s="29" t="s">
        <v>1204</v>
      </c>
      <c r="D1313" s="29">
        <v>54</v>
      </c>
      <c r="E1313" s="29">
        <v>549</v>
      </c>
      <c r="F1313" s="29">
        <v>0</v>
      </c>
      <c r="G1313" s="29" t="s">
        <v>1289</v>
      </c>
    </row>
    <row r="1314" spans="2:7">
      <c r="B1314" s="34" t="s">
        <v>143</v>
      </c>
      <c r="C1314" s="29" t="s">
        <v>1204</v>
      </c>
      <c r="D1314" s="29">
        <v>54</v>
      </c>
      <c r="E1314" s="29">
        <v>549</v>
      </c>
      <c r="F1314" s="29">
        <v>5491</v>
      </c>
      <c r="G1314" s="29" t="s">
        <v>1290</v>
      </c>
    </row>
    <row r="1315" spans="2:7">
      <c r="B1315" s="34" t="s">
        <v>143</v>
      </c>
      <c r="C1315" s="29" t="s">
        <v>1204</v>
      </c>
      <c r="D1315" s="29">
        <v>54</v>
      </c>
      <c r="E1315" s="29">
        <v>549</v>
      </c>
      <c r="F1315" s="29">
        <v>5492</v>
      </c>
      <c r="G1315" s="29" t="s">
        <v>1291</v>
      </c>
    </row>
    <row r="1316" spans="2:7">
      <c r="B1316" s="34" t="s">
        <v>143</v>
      </c>
      <c r="C1316" s="29" t="s">
        <v>1204</v>
      </c>
      <c r="D1316" s="29">
        <v>54</v>
      </c>
      <c r="E1316" s="29">
        <v>549</v>
      </c>
      <c r="F1316" s="29">
        <v>5493</v>
      </c>
      <c r="G1316" s="29" t="s">
        <v>1292</v>
      </c>
    </row>
    <row r="1317" spans="2:7">
      <c r="B1317" s="34" t="s">
        <v>143</v>
      </c>
      <c r="C1317" s="29" t="s">
        <v>1204</v>
      </c>
      <c r="D1317" s="29">
        <v>55</v>
      </c>
      <c r="E1317" s="29">
        <v>0</v>
      </c>
      <c r="F1317" s="29">
        <v>0</v>
      </c>
      <c r="G1317" s="29" t="s">
        <v>1293</v>
      </c>
    </row>
    <row r="1318" spans="2:7">
      <c r="B1318" s="34" t="s">
        <v>143</v>
      </c>
      <c r="C1318" s="29" t="s">
        <v>1204</v>
      </c>
      <c r="D1318" s="29">
        <v>55</v>
      </c>
      <c r="E1318" s="29">
        <v>550</v>
      </c>
      <c r="F1318" s="29">
        <v>0</v>
      </c>
      <c r="G1318" s="29" t="s">
        <v>1294</v>
      </c>
    </row>
    <row r="1319" spans="2:7">
      <c r="B1319" s="34" t="s">
        <v>143</v>
      </c>
      <c r="C1319" s="29" t="s">
        <v>1204</v>
      </c>
      <c r="D1319" s="29">
        <v>55</v>
      </c>
      <c r="E1319" s="29">
        <v>550</v>
      </c>
      <c r="F1319" s="29">
        <v>5500</v>
      </c>
      <c r="G1319" s="29" t="s">
        <v>163</v>
      </c>
    </row>
    <row r="1320" spans="2:7">
      <c r="B1320" s="34" t="s">
        <v>143</v>
      </c>
      <c r="C1320" s="29" t="s">
        <v>1204</v>
      </c>
      <c r="D1320" s="29">
        <v>55</v>
      </c>
      <c r="E1320" s="29">
        <v>550</v>
      </c>
      <c r="F1320" s="29">
        <v>5508</v>
      </c>
      <c r="G1320" s="29" t="s">
        <v>1208</v>
      </c>
    </row>
    <row r="1321" spans="2:7">
      <c r="B1321" s="34" t="s">
        <v>143</v>
      </c>
      <c r="C1321" s="29" t="s">
        <v>1204</v>
      </c>
      <c r="D1321" s="29">
        <v>55</v>
      </c>
      <c r="E1321" s="29">
        <v>550</v>
      </c>
      <c r="F1321" s="29">
        <v>5509</v>
      </c>
      <c r="G1321" s="29" t="s">
        <v>164</v>
      </c>
    </row>
    <row r="1322" spans="2:7">
      <c r="B1322" s="34" t="s">
        <v>143</v>
      </c>
      <c r="C1322" s="29" t="s">
        <v>1204</v>
      </c>
      <c r="D1322" s="29">
        <v>55</v>
      </c>
      <c r="E1322" s="29">
        <v>551</v>
      </c>
      <c r="F1322" s="29">
        <v>0</v>
      </c>
      <c r="G1322" s="29" t="s">
        <v>1295</v>
      </c>
    </row>
    <row r="1323" spans="2:7">
      <c r="B1323" s="34" t="s">
        <v>143</v>
      </c>
      <c r="C1323" s="29" t="s">
        <v>1204</v>
      </c>
      <c r="D1323" s="29">
        <v>55</v>
      </c>
      <c r="E1323" s="29">
        <v>551</v>
      </c>
      <c r="F1323" s="29">
        <v>5511</v>
      </c>
      <c r="G1323" s="29" t="s">
        <v>1296</v>
      </c>
    </row>
    <row r="1324" spans="2:7">
      <c r="B1324" s="34" t="s">
        <v>143</v>
      </c>
      <c r="C1324" s="29" t="s">
        <v>1204</v>
      </c>
      <c r="D1324" s="29">
        <v>55</v>
      </c>
      <c r="E1324" s="29">
        <v>551</v>
      </c>
      <c r="F1324" s="29">
        <v>5512</v>
      </c>
      <c r="G1324" s="29" t="s">
        <v>1297</v>
      </c>
    </row>
    <row r="1325" spans="2:7">
      <c r="B1325" s="34" t="s">
        <v>143</v>
      </c>
      <c r="C1325" s="29" t="s">
        <v>1204</v>
      </c>
      <c r="D1325" s="29">
        <v>55</v>
      </c>
      <c r="E1325" s="29">
        <v>551</v>
      </c>
      <c r="F1325" s="29">
        <v>5513</v>
      </c>
      <c r="G1325" s="29" t="s">
        <v>1298</v>
      </c>
    </row>
    <row r="1326" spans="2:7">
      <c r="B1326" s="34" t="s">
        <v>143</v>
      </c>
      <c r="C1326" s="29" t="s">
        <v>1204</v>
      </c>
      <c r="D1326" s="29">
        <v>55</v>
      </c>
      <c r="E1326" s="29">
        <v>551</v>
      </c>
      <c r="F1326" s="29">
        <v>5514</v>
      </c>
      <c r="G1326" s="29" t="s">
        <v>1299</v>
      </c>
    </row>
    <row r="1327" spans="2:7">
      <c r="B1327" s="34" t="s">
        <v>143</v>
      </c>
      <c r="C1327" s="29" t="s">
        <v>1204</v>
      </c>
      <c r="D1327" s="29">
        <v>55</v>
      </c>
      <c r="E1327" s="29">
        <v>551</v>
      </c>
      <c r="F1327" s="29">
        <v>5515</v>
      </c>
      <c r="G1327" s="29" t="s">
        <v>1300</v>
      </c>
    </row>
    <row r="1328" spans="2:7">
      <c r="B1328" s="34" t="s">
        <v>143</v>
      </c>
      <c r="C1328" s="29" t="s">
        <v>1204</v>
      </c>
      <c r="D1328" s="29">
        <v>55</v>
      </c>
      <c r="E1328" s="29">
        <v>551</v>
      </c>
      <c r="F1328" s="29">
        <v>5519</v>
      </c>
      <c r="G1328" s="29" t="s">
        <v>1301</v>
      </c>
    </row>
    <row r="1329" spans="2:7">
      <c r="B1329" s="34" t="s">
        <v>143</v>
      </c>
      <c r="C1329" s="29" t="s">
        <v>1204</v>
      </c>
      <c r="D1329" s="29">
        <v>55</v>
      </c>
      <c r="E1329" s="29">
        <v>552</v>
      </c>
      <c r="F1329" s="29">
        <v>0</v>
      </c>
      <c r="G1329" s="29" t="s">
        <v>1302</v>
      </c>
    </row>
    <row r="1330" spans="2:7">
      <c r="B1330" s="34" t="s">
        <v>143</v>
      </c>
      <c r="C1330" s="29" t="s">
        <v>1204</v>
      </c>
      <c r="D1330" s="29">
        <v>55</v>
      </c>
      <c r="E1330" s="29">
        <v>552</v>
      </c>
      <c r="F1330" s="29">
        <v>5521</v>
      </c>
      <c r="G1330" s="29" t="s">
        <v>1303</v>
      </c>
    </row>
    <row r="1331" spans="2:7">
      <c r="B1331" s="34" t="s">
        <v>143</v>
      </c>
      <c r="C1331" s="29" t="s">
        <v>1204</v>
      </c>
      <c r="D1331" s="29">
        <v>55</v>
      </c>
      <c r="E1331" s="29">
        <v>552</v>
      </c>
      <c r="F1331" s="29">
        <v>5522</v>
      </c>
      <c r="G1331" s="29" t="s">
        <v>1304</v>
      </c>
    </row>
    <row r="1332" spans="2:7">
      <c r="B1332" s="34" t="s">
        <v>143</v>
      </c>
      <c r="C1332" s="29" t="s">
        <v>1204</v>
      </c>
      <c r="D1332" s="29">
        <v>55</v>
      </c>
      <c r="E1332" s="29">
        <v>552</v>
      </c>
      <c r="F1332" s="29">
        <v>5523</v>
      </c>
      <c r="G1332" s="29" t="s">
        <v>1305</v>
      </c>
    </row>
    <row r="1333" spans="2:7">
      <c r="B1333" s="34" t="s">
        <v>143</v>
      </c>
      <c r="C1333" s="29" t="s">
        <v>1204</v>
      </c>
      <c r="D1333" s="29">
        <v>55</v>
      </c>
      <c r="E1333" s="29">
        <v>552</v>
      </c>
      <c r="F1333" s="29">
        <v>5524</v>
      </c>
      <c r="G1333" s="29" t="s">
        <v>1306</v>
      </c>
    </row>
    <row r="1334" spans="2:7">
      <c r="B1334" s="34" t="s">
        <v>143</v>
      </c>
      <c r="C1334" s="29" t="s">
        <v>1204</v>
      </c>
      <c r="D1334" s="29">
        <v>55</v>
      </c>
      <c r="E1334" s="29">
        <v>553</v>
      </c>
      <c r="F1334" s="29">
        <v>0</v>
      </c>
      <c r="G1334" s="29" t="s">
        <v>1307</v>
      </c>
    </row>
    <row r="1335" spans="2:7">
      <c r="B1335" s="34" t="s">
        <v>143</v>
      </c>
      <c r="C1335" s="29" t="s">
        <v>1204</v>
      </c>
      <c r="D1335" s="29">
        <v>55</v>
      </c>
      <c r="E1335" s="29">
        <v>553</v>
      </c>
      <c r="F1335" s="29">
        <v>5531</v>
      </c>
      <c r="G1335" s="29" t="s">
        <v>1308</v>
      </c>
    </row>
    <row r="1336" spans="2:7">
      <c r="B1336" s="34" t="s">
        <v>143</v>
      </c>
      <c r="C1336" s="29" t="s">
        <v>1204</v>
      </c>
      <c r="D1336" s="29">
        <v>55</v>
      </c>
      <c r="E1336" s="29">
        <v>553</v>
      </c>
      <c r="F1336" s="29">
        <v>5532</v>
      </c>
      <c r="G1336" s="29" t="s">
        <v>1309</v>
      </c>
    </row>
    <row r="1337" spans="2:7">
      <c r="B1337" s="34" t="s">
        <v>143</v>
      </c>
      <c r="C1337" s="29" t="s">
        <v>1204</v>
      </c>
      <c r="D1337" s="29">
        <v>55</v>
      </c>
      <c r="E1337" s="29">
        <v>559</v>
      </c>
      <c r="F1337" s="29">
        <v>0</v>
      </c>
      <c r="G1337" s="29" t="s">
        <v>1310</v>
      </c>
    </row>
    <row r="1338" spans="2:7">
      <c r="B1338" s="34" t="s">
        <v>143</v>
      </c>
      <c r="C1338" s="29" t="s">
        <v>1204</v>
      </c>
      <c r="D1338" s="29">
        <v>55</v>
      </c>
      <c r="E1338" s="29">
        <v>559</v>
      </c>
      <c r="F1338" s="29">
        <v>5591</v>
      </c>
      <c r="G1338" s="29" t="s">
        <v>1311</v>
      </c>
    </row>
    <row r="1339" spans="2:7">
      <c r="B1339" s="34" t="s">
        <v>143</v>
      </c>
      <c r="C1339" s="29" t="s">
        <v>1204</v>
      </c>
      <c r="D1339" s="29">
        <v>55</v>
      </c>
      <c r="E1339" s="29">
        <v>559</v>
      </c>
      <c r="F1339" s="29">
        <v>5592</v>
      </c>
      <c r="G1339" s="29" t="s">
        <v>1312</v>
      </c>
    </row>
    <row r="1340" spans="2:7">
      <c r="B1340" s="34" t="s">
        <v>143</v>
      </c>
      <c r="C1340" s="29" t="s">
        <v>1204</v>
      </c>
      <c r="D1340" s="29">
        <v>55</v>
      </c>
      <c r="E1340" s="29">
        <v>559</v>
      </c>
      <c r="F1340" s="29">
        <v>5593</v>
      </c>
      <c r="G1340" s="29" t="s">
        <v>1313</v>
      </c>
    </row>
    <row r="1341" spans="2:7">
      <c r="B1341" s="34" t="s">
        <v>143</v>
      </c>
      <c r="C1341" s="29" t="s">
        <v>1204</v>
      </c>
      <c r="D1341" s="29">
        <v>55</v>
      </c>
      <c r="E1341" s="29">
        <v>559</v>
      </c>
      <c r="F1341" s="29">
        <v>5594</v>
      </c>
      <c r="G1341" s="29" t="s">
        <v>1314</v>
      </c>
    </row>
    <row r="1342" spans="2:7">
      <c r="B1342" s="34" t="s">
        <v>143</v>
      </c>
      <c r="C1342" s="29" t="s">
        <v>1204</v>
      </c>
      <c r="D1342" s="29">
        <v>55</v>
      </c>
      <c r="E1342" s="29">
        <v>559</v>
      </c>
      <c r="F1342" s="29">
        <v>5595</v>
      </c>
      <c r="G1342" s="29" t="s">
        <v>1315</v>
      </c>
    </row>
    <row r="1343" spans="2:7">
      <c r="B1343" s="34" t="s">
        <v>143</v>
      </c>
      <c r="C1343" s="29" t="s">
        <v>1204</v>
      </c>
      <c r="D1343" s="29">
        <v>55</v>
      </c>
      <c r="E1343" s="29">
        <v>559</v>
      </c>
      <c r="F1343" s="29">
        <v>5596</v>
      </c>
      <c r="G1343" s="29" t="s">
        <v>1316</v>
      </c>
    </row>
    <row r="1344" spans="2:7">
      <c r="B1344" s="34" t="s">
        <v>143</v>
      </c>
      <c r="C1344" s="29" t="s">
        <v>1204</v>
      </c>
      <c r="D1344" s="29">
        <v>55</v>
      </c>
      <c r="E1344" s="29">
        <v>559</v>
      </c>
      <c r="F1344" s="29">
        <v>5597</v>
      </c>
      <c r="G1344" s="29" t="s">
        <v>1317</v>
      </c>
    </row>
    <row r="1345" spans="2:7">
      <c r="B1345" s="34" t="s">
        <v>143</v>
      </c>
      <c r="C1345" s="29" t="s">
        <v>1204</v>
      </c>
      <c r="D1345" s="29">
        <v>55</v>
      </c>
      <c r="E1345" s="29">
        <v>559</v>
      </c>
      <c r="F1345" s="29">
        <v>5598</v>
      </c>
      <c r="G1345" s="29" t="s">
        <v>1318</v>
      </c>
    </row>
    <row r="1346" spans="2:7">
      <c r="B1346" s="34" t="s">
        <v>143</v>
      </c>
      <c r="C1346" s="29" t="s">
        <v>1204</v>
      </c>
      <c r="D1346" s="29">
        <v>55</v>
      </c>
      <c r="E1346" s="29">
        <v>559</v>
      </c>
      <c r="F1346" s="29">
        <v>5599</v>
      </c>
      <c r="G1346" s="29" t="s">
        <v>1319</v>
      </c>
    </row>
    <row r="1347" spans="2:7">
      <c r="B1347" s="34" t="s">
        <v>148</v>
      </c>
      <c r="C1347" s="29" t="s">
        <v>1204</v>
      </c>
      <c r="D1347" s="29">
        <v>56</v>
      </c>
      <c r="E1347" s="29">
        <v>0</v>
      </c>
      <c r="F1347" s="29">
        <v>0</v>
      </c>
      <c r="G1347" s="29" t="s">
        <v>1320</v>
      </c>
    </row>
    <row r="1348" spans="2:7">
      <c r="B1348" s="34" t="s">
        <v>148</v>
      </c>
      <c r="C1348" s="29" t="s">
        <v>1204</v>
      </c>
      <c r="D1348" s="29">
        <v>56</v>
      </c>
      <c r="E1348" s="29">
        <v>560</v>
      </c>
      <c r="F1348" s="29">
        <v>0</v>
      </c>
      <c r="G1348" s="29" t="s">
        <v>1321</v>
      </c>
    </row>
    <row r="1349" spans="2:7">
      <c r="B1349" s="34" t="s">
        <v>148</v>
      </c>
      <c r="C1349" s="29" t="s">
        <v>1204</v>
      </c>
      <c r="D1349" s="29">
        <v>56</v>
      </c>
      <c r="E1349" s="29">
        <v>560</v>
      </c>
      <c r="F1349" s="29">
        <v>5600</v>
      </c>
      <c r="G1349" s="29" t="s">
        <v>163</v>
      </c>
    </row>
    <row r="1350" spans="2:7">
      <c r="B1350" s="34" t="s">
        <v>148</v>
      </c>
      <c r="C1350" s="29" t="s">
        <v>1204</v>
      </c>
      <c r="D1350" s="29">
        <v>56</v>
      </c>
      <c r="E1350" s="29">
        <v>560</v>
      </c>
      <c r="F1350" s="29">
        <v>5608</v>
      </c>
      <c r="G1350" s="29" t="s">
        <v>1208</v>
      </c>
    </row>
    <row r="1351" spans="2:7">
      <c r="B1351" s="34" t="s">
        <v>148</v>
      </c>
      <c r="C1351" s="29" t="s">
        <v>1204</v>
      </c>
      <c r="D1351" s="29">
        <v>56</v>
      </c>
      <c r="E1351" s="29">
        <v>560</v>
      </c>
      <c r="F1351" s="29">
        <v>5609</v>
      </c>
      <c r="G1351" s="29" t="s">
        <v>164</v>
      </c>
    </row>
    <row r="1352" spans="2:7">
      <c r="B1352" s="34" t="s">
        <v>148</v>
      </c>
      <c r="C1352" s="29" t="s">
        <v>1204</v>
      </c>
      <c r="D1352" s="29">
        <v>56</v>
      </c>
      <c r="E1352" s="29">
        <v>561</v>
      </c>
      <c r="F1352" s="29">
        <v>0</v>
      </c>
      <c r="G1352" s="29" t="s">
        <v>1322</v>
      </c>
    </row>
    <row r="1353" spans="2:7">
      <c r="B1353" s="34" t="s">
        <v>148</v>
      </c>
      <c r="C1353" s="29" t="s">
        <v>1204</v>
      </c>
      <c r="D1353" s="29">
        <v>56</v>
      </c>
      <c r="E1353" s="29">
        <v>561</v>
      </c>
      <c r="F1353" s="29">
        <v>5611</v>
      </c>
      <c r="G1353" s="29" t="s">
        <v>1322</v>
      </c>
    </row>
    <row r="1354" spans="2:7">
      <c r="B1354" s="34" t="s">
        <v>148</v>
      </c>
      <c r="C1354" s="29" t="s">
        <v>1204</v>
      </c>
      <c r="D1354" s="29">
        <v>56</v>
      </c>
      <c r="E1354" s="29">
        <v>569</v>
      </c>
      <c r="F1354" s="29">
        <v>0</v>
      </c>
      <c r="G1354" s="29" t="s">
        <v>1323</v>
      </c>
    </row>
    <row r="1355" spans="2:7">
      <c r="B1355" s="34" t="s">
        <v>148</v>
      </c>
      <c r="C1355" s="29" t="s">
        <v>1204</v>
      </c>
      <c r="D1355" s="29">
        <v>56</v>
      </c>
      <c r="E1355" s="29">
        <v>569</v>
      </c>
      <c r="F1355" s="29">
        <v>5699</v>
      </c>
      <c r="G1355" s="29" t="s">
        <v>1323</v>
      </c>
    </row>
    <row r="1356" spans="2:7">
      <c r="B1356" s="34" t="s">
        <v>148</v>
      </c>
      <c r="C1356" s="29" t="s">
        <v>1204</v>
      </c>
      <c r="D1356" s="29">
        <v>57</v>
      </c>
      <c r="E1356" s="29">
        <v>0</v>
      </c>
      <c r="F1356" s="29">
        <v>0</v>
      </c>
      <c r="G1356" s="29" t="s">
        <v>1324</v>
      </c>
    </row>
    <row r="1357" spans="2:7">
      <c r="B1357" s="34" t="s">
        <v>148</v>
      </c>
      <c r="C1357" s="29" t="s">
        <v>1204</v>
      </c>
      <c r="D1357" s="29">
        <v>57</v>
      </c>
      <c r="E1357" s="29">
        <v>570</v>
      </c>
      <c r="F1357" s="29">
        <v>0</v>
      </c>
      <c r="G1357" s="29" t="s">
        <v>1325</v>
      </c>
    </row>
    <row r="1358" spans="2:7">
      <c r="B1358" s="34" t="s">
        <v>148</v>
      </c>
      <c r="C1358" s="29" t="s">
        <v>1204</v>
      </c>
      <c r="D1358" s="29">
        <v>57</v>
      </c>
      <c r="E1358" s="29">
        <v>570</v>
      </c>
      <c r="F1358" s="29">
        <v>5700</v>
      </c>
      <c r="G1358" s="29" t="s">
        <v>163</v>
      </c>
    </row>
    <row r="1359" spans="2:7">
      <c r="B1359" s="34" t="s">
        <v>148</v>
      </c>
      <c r="C1359" s="29" t="s">
        <v>1204</v>
      </c>
      <c r="D1359" s="29">
        <v>57</v>
      </c>
      <c r="E1359" s="29">
        <v>570</v>
      </c>
      <c r="F1359" s="29">
        <v>5708</v>
      </c>
      <c r="G1359" s="29" t="s">
        <v>1208</v>
      </c>
    </row>
    <row r="1360" spans="2:7">
      <c r="B1360" s="34" t="s">
        <v>148</v>
      </c>
      <c r="C1360" s="29" t="s">
        <v>1204</v>
      </c>
      <c r="D1360" s="29">
        <v>57</v>
      </c>
      <c r="E1360" s="29">
        <v>570</v>
      </c>
      <c r="F1360" s="29">
        <v>5709</v>
      </c>
      <c r="G1360" s="29" t="s">
        <v>164</v>
      </c>
    </row>
    <row r="1361" spans="2:7">
      <c r="B1361" s="34" t="s">
        <v>148</v>
      </c>
      <c r="C1361" s="29" t="s">
        <v>1204</v>
      </c>
      <c r="D1361" s="29">
        <v>57</v>
      </c>
      <c r="E1361" s="29">
        <v>571</v>
      </c>
      <c r="F1361" s="29">
        <v>0</v>
      </c>
      <c r="G1361" s="29" t="s">
        <v>1326</v>
      </c>
    </row>
    <row r="1362" spans="2:7">
      <c r="B1362" s="34" t="s">
        <v>148</v>
      </c>
      <c r="C1362" s="29" t="s">
        <v>1204</v>
      </c>
      <c r="D1362" s="29">
        <v>57</v>
      </c>
      <c r="E1362" s="29">
        <v>571</v>
      </c>
      <c r="F1362" s="29">
        <v>5711</v>
      </c>
      <c r="G1362" s="29" t="s">
        <v>1327</v>
      </c>
    </row>
    <row r="1363" spans="2:7">
      <c r="B1363" s="34" t="s">
        <v>148</v>
      </c>
      <c r="C1363" s="29" t="s">
        <v>1204</v>
      </c>
      <c r="D1363" s="29">
        <v>57</v>
      </c>
      <c r="E1363" s="29">
        <v>571</v>
      </c>
      <c r="F1363" s="29">
        <v>5712</v>
      </c>
      <c r="G1363" s="29" t="s">
        <v>1328</v>
      </c>
    </row>
    <row r="1364" spans="2:7">
      <c r="B1364" s="34" t="s">
        <v>148</v>
      </c>
      <c r="C1364" s="29" t="s">
        <v>1204</v>
      </c>
      <c r="D1364" s="29">
        <v>57</v>
      </c>
      <c r="E1364" s="29">
        <v>572</v>
      </c>
      <c r="F1364" s="29">
        <v>0</v>
      </c>
      <c r="G1364" s="29" t="s">
        <v>1329</v>
      </c>
    </row>
    <row r="1365" spans="2:7">
      <c r="B1365" s="34" t="s">
        <v>148</v>
      </c>
      <c r="C1365" s="29" t="s">
        <v>1204</v>
      </c>
      <c r="D1365" s="29">
        <v>57</v>
      </c>
      <c r="E1365" s="29">
        <v>572</v>
      </c>
      <c r="F1365" s="29">
        <v>5721</v>
      </c>
      <c r="G1365" s="29" t="s">
        <v>1329</v>
      </c>
    </row>
    <row r="1366" spans="2:7">
      <c r="B1366" s="34" t="s">
        <v>148</v>
      </c>
      <c r="C1366" s="29" t="s">
        <v>1204</v>
      </c>
      <c r="D1366" s="29">
        <v>57</v>
      </c>
      <c r="E1366" s="29">
        <v>573</v>
      </c>
      <c r="F1366" s="29">
        <v>0</v>
      </c>
      <c r="G1366" s="29" t="s">
        <v>1330</v>
      </c>
    </row>
    <row r="1367" spans="2:7">
      <c r="B1367" s="34" t="s">
        <v>148</v>
      </c>
      <c r="C1367" s="29" t="s">
        <v>1204</v>
      </c>
      <c r="D1367" s="29">
        <v>57</v>
      </c>
      <c r="E1367" s="29">
        <v>573</v>
      </c>
      <c r="F1367" s="29">
        <v>5731</v>
      </c>
      <c r="G1367" s="29" t="s">
        <v>1331</v>
      </c>
    </row>
    <row r="1368" spans="2:7">
      <c r="B1368" s="34" t="s">
        <v>148</v>
      </c>
      <c r="C1368" s="29" t="s">
        <v>1204</v>
      </c>
      <c r="D1368" s="29">
        <v>57</v>
      </c>
      <c r="E1368" s="29">
        <v>573</v>
      </c>
      <c r="F1368" s="29">
        <v>5732</v>
      </c>
      <c r="G1368" s="29" t="s">
        <v>1332</v>
      </c>
    </row>
    <row r="1369" spans="2:7">
      <c r="B1369" s="34" t="s">
        <v>148</v>
      </c>
      <c r="C1369" s="29" t="s">
        <v>1204</v>
      </c>
      <c r="D1369" s="29">
        <v>57</v>
      </c>
      <c r="E1369" s="29">
        <v>574</v>
      </c>
      <c r="F1369" s="29">
        <v>0</v>
      </c>
      <c r="G1369" s="29" t="s">
        <v>1333</v>
      </c>
    </row>
    <row r="1370" spans="2:7">
      <c r="B1370" s="34" t="s">
        <v>148</v>
      </c>
      <c r="C1370" s="29" t="s">
        <v>1204</v>
      </c>
      <c r="D1370" s="29">
        <v>57</v>
      </c>
      <c r="E1370" s="29">
        <v>574</v>
      </c>
      <c r="F1370" s="29">
        <v>5741</v>
      </c>
      <c r="G1370" s="29" t="s">
        <v>1334</v>
      </c>
    </row>
    <row r="1371" spans="2:7">
      <c r="B1371" s="34" t="s">
        <v>148</v>
      </c>
      <c r="C1371" s="29" t="s">
        <v>1204</v>
      </c>
      <c r="D1371" s="29">
        <v>57</v>
      </c>
      <c r="E1371" s="29">
        <v>574</v>
      </c>
      <c r="F1371" s="29">
        <v>5742</v>
      </c>
      <c r="G1371" s="29" t="s">
        <v>1335</v>
      </c>
    </row>
    <row r="1372" spans="2:7">
      <c r="B1372" s="34" t="s">
        <v>148</v>
      </c>
      <c r="C1372" s="29" t="s">
        <v>1204</v>
      </c>
      <c r="D1372" s="29">
        <v>57</v>
      </c>
      <c r="E1372" s="29">
        <v>579</v>
      </c>
      <c r="F1372" s="29">
        <v>0</v>
      </c>
      <c r="G1372" s="29" t="s">
        <v>1336</v>
      </c>
    </row>
    <row r="1373" spans="2:7">
      <c r="B1373" s="34" t="s">
        <v>148</v>
      </c>
      <c r="C1373" s="29" t="s">
        <v>1204</v>
      </c>
      <c r="D1373" s="29">
        <v>57</v>
      </c>
      <c r="E1373" s="29">
        <v>579</v>
      </c>
      <c r="F1373" s="29">
        <v>5791</v>
      </c>
      <c r="G1373" s="29" t="s">
        <v>1337</v>
      </c>
    </row>
    <row r="1374" spans="2:7">
      <c r="B1374" s="34" t="s">
        <v>148</v>
      </c>
      <c r="C1374" s="29" t="s">
        <v>1204</v>
      </c>
      <c r="D1374" s="29">
        <v>57</v>
      </c>
      <c r="E1374" s="29">
        <v>579</v>
      </c>
      <c r="F1374" s="29">
        <v>5792</v>
      </c>
      <c r="G1374" s="29" t="s">
        <v>1338</v>
      </c>
    </row>
    <row r="1375" spans="2:7">
      <c r="B1375" s="34" t="s">
        <v>148</v>
      </c>
      <c r="C1375" s="29" t="s">
        <v>1204</v>
      </c>
      <c r="D1375" s="29">
        <v>57</v>
      </c>
      <c r="E1375" s="29">
        <v>579</v>
      </c>
      <c r="F1375" s="29">
        <v>5793</v>
      </c>
      <c r="G1375" s="29" t="s">
        <v>1339</v>
      </c>
    </row>
    <row r="1376" spans="2:7">
      <c r="B1376" s="34" t="s">
        <v>148</v>
      </c>
      <c r="C1376" s="29" t="s">
        <v>1204</v>
      </c>
      <c r="D1376" s="29">
        <v>57</v>
      </c>
      <c r="E1376" s="29">
        <v>579</v>
      </c>
      <c r="F1376" s="29">
        <v>5799</v>
      </c>
      <c r="G1376" s="29" t="s">
        <v>1340</v>
      </c>
    </row>
    <row r="1377" spans="2:7">
      <c r="B1377" s="34" t="s">
        <v>148</v>
      </c>
      <c r="C1377" s="29" t="s">
        <v>1204</v>
      </c>
      <c r="D1377" s="29">
        <v>58</v>
      </c>
      <c r="E1377" s="29">
        <v>0</v>
      </c>
      <c r="F1377" s="29">
        <v>0</v>
      </c>
      <c r="G1377" s="29" t="s">
        <v>1341</v>
      </c>
    </row>
    <row r="1378" spans="2:7">
      <c r="B1378" s="34" t="s">
        <v>148</v>
      </c>
      <c r="C1378" s="29" t="s">
        <v>1204</v>
      </c>
      <c r="D1378" s="29">
        <v>58</v>
      </c>
      <c r="E1378" s="29">
        <v>580</v>
      </c>
      <c r="F1378" s="29">
        <v>0</v>
      </c>
      <c r="G1378" s="29" t="s">
        <v>1342</v>
      </c>
    </row>
    <row r="1379" spans="2:7">
      <c r="B1379" s="34" t="s">
        <v>148</v>
      </c>
      <c r="C1379" s="29" t="s">
        <v>1204</v>
      </c>
      <c r="D1379" s="29">
        <v>58</v>
      </c>
      <c r="E1379" s="29">
        <v>580</v>
      </c>
      <c r="F1379" s="29">
        <v>5800</v>
      </c>
      <c r="G1379" s="29" t="s">
        <v>163</v>
      </c>
    </row>
    <row r="1380" spans="2:7">
      <c r="B1380" s="34" t="s">
        <v>148</v>
      </c>
      <c r="C1380" s="29" t="s">
        <v>1204</v>
      </c>
      <c r="D1380" s="29">
        <v>58</v>
      </c>
      <c r="E1380" s="29">
        <v>580</v>
      </c>
      <c r="F1380" s="29">
        <v>5808</v>
      </c>
      <c r="G1380" s="29" t="s">
        <v>1208</v>
      </c>
    </row>
    <row r="1381" spans="2:7">
      <c r="B1381" s="34" t="s">
        <v>148</v>
      </c>
      <c r="C1381" s="29" t="s">
        <v>1204</v>
      </c>
      <c r="D1381" s="29">
        <v>58</v>
      </c>
      <c r="E1381" s="29">
        <v>580</v>
      </c>
      <c r="F1381" s="29">
        <v>5809</v>
      </c>
      <c r="G1381" s="29" t="s">
        <v>164</v>
      </c>
    </row>
    <row r="1382" spans="2:7">
      <c r="B1382" s="34" t="s">
        <v>148</v>
      </c>
      <c r="C1382" s="29" t="s">
        <v>1204</v>
      </c>
      <c r="D1382" s="29">
        <v>58</v>
      </c>
      <c r="E1382" s="29">
        <v>581</v>
      </c>
      <c r="F1382" s="29">
        <v>0</v>
      </c>
      <c r="G1382" s="29" t="s">
        <v>1343</v>
      </c>
    </row>
    <row r="1383" spans="2:7">
      <c r="B1383" s="34" t="s">
        <v>148</v>
      </c>
      <c r="C1383" s="29" t="s">
        <v>1204</v>
      </c>
      <c r="D1383" s="29">
        <v>58</v>
      </c>
      <c r="E1383" s="29">
        <v>581</v>
      </c>
      <c r="F1383" s="29">
        <v>5811</v>
      </c>
      <c r="G1383" s="29" t="s">
        <v>1343</v>
      </c>
    </row>
    <row r="1384" spans="2:7">
      <c r="B1384" s="34" t="s">
        <v>148</v>
      </c>
      <c r="C1384" s="29" t="s">
        <v>1204</v>
      </c>
      <c r="D1384" s="29">
        <v>58</v>
      </c>
      <c r="E1384" s="29">
        <v>582</v>
      </c>
      <c r="F1384" s="29">
        <v>0</v>
      </c>
      <c r="G1384" s="29" t="s">
        <v>1344</v>
      </c>
    </row>
    <row r="1385" spans="2:7">
      <c r="B1385" s="34" t="s">
        <v>148</v>
      </c>
      <c r="C1385" s="29" t="s">
        <v>1204</v>
      </c>
      <c r="D1385" s="29">
        <v>58</v>
      </c>
      <c r="E1385" s="29">
        <v>582</v>
      </c>
      <c r="F1385" s="29">
        <v>5821</v>
      </c>
      <c r="G1385" s="29" t="s">
        <v>1345</v>
      </c>
    </row>
    <row r="1386" spans="2:7">
      <c r="B1386" s="34" t="s">
        <v>148</v>
      </c>
      <c r="C1386" s="29" t="s">
        <v>1204</v>
      </c>
      <c r="D1386" s="29">
        <v>58</v>
      </c>
      <c r="E1386" s="29">
        <v>582</v>
      </c>
      <c r="F1386" s="29">
        <v>5822</v>
      </c>
      <c r="G1386" s="29" t="s">
        <v>1346</v>
      </c>
    </row>
    <row r="1387" spans="2:7">
      <c r="B1387" s="34" t="s">
        <v>148</v>
      </c>
      <c r="C1387" s="29" t="s">
        <v>1204</v>
      </c>
      <c r="D1387" s="29">
        <v>58</v>
      </c>
      <c r="E1387" s="29">
        <v>583</v>
      </c>
      <c r="F1387" s="29">
        <v>0</v>
      </c>
      <c r="G1387" s="29" t="s">
        <v>1347</v>
      </c>
    </row>
    <row r="1388" spans="2:7">
      <c r="B1388" s="34" t="s">
        <v>148</v>
      </c>
      <c r="C1388" s="29" t="s">
        <v>1204</v>
      </c>
      <c r="D1388" s="29">
        <v>58</v>
      </c>
      <c r="E1388" s="29">
        <v>583</v>
      </c>
      <c r="F1388" s="29">
        <v>5831</v>
      </c>
      <c r="G1388" s="29" t="s">
        <v>1348</v>
      </c>
    </row>
    <row r="1389" spans="2:7">
      <c r="B1389" s="34" t="s">
        <v>148</v>
      </c>
      <c r="C1389" s="29" t="s">
        <v>1204</v>
      </c>
      <c r="D1389" s="29">
        <v>58</v>
      </c>
      <c r="E1389" s="29">
        <v>583</v>
      </c>
      <c r="F1389" s="29">
        <v>5832</v>
      </c>
      <c r="G1389" s="29" t="s">
        <v>1349</v>
      </c>
    </row>
    <row r="1390" spans="2:7">
      <c r="B1390" s="34" t="s">
        <v>148</v>
      </c>
      <c r="C1390" s="29" t="s">
        <v>1204</v>
      </c>
      <c r="D1390" s="29">
        <v>58</v>
      </c>
      <c r="E1390" s="29">
        <v>584</v>
      </c>
      <c r="F1390" s="29">
        <v>0</v>
      </c>
      <c r="G1390" s="29" t="s">
        <v>1350</v>
      </c>
    </row>
    <row r="1391" spans="2:7">
      <c r="B1391" s="34" t="s">
        <v>148</v>
      </c>
      <c r="C1391" s="29" t="s">
        <v>1204</v>
      </c>
      <c r="D1391" s="29">
        <v>58</v>
      </c>
      <c r="E1391" s="29">
        <v>584</v>
      </c>
      <c r="F1391" s="29">
        <v>5841</v>
      </c>
      <c r="G1391" s="29" t="s">
        <v>1350</v>
      </c>
    </row>
    <row r="1392" spans="2:7">
      <c r="B1392" s="34" t="s">
        <v>148</v>
      </c>
      <c r="C1392" s="29" t="s">
        <v>1204</v>
      </c>
      <c r="D1392" s="29">
        <v>58</v>
      </c>
      <c r="E1392" s="29">
        <v>585</v>
      </c>
      <c r="F1392" s="29">
        <v>0</v>
      </c>
      <c r="G1392" s="29" t="s">
        <v>1351</v>
      </c>
    </row>
    <row r="1393" spans="2:7">
      <c r="B1393" s="34" t="s">
        <v>148</v>
      </c>
      <c r="C1393" s="29" t="s">
        <v>1204</v>
      </c>
      <c r="D1393" s="29">
        <v>58</v>
      </c>
      <c r="E1393" s="29">
        <v>585</v>
      </c>
      <c r="F1393" s="29">
        <v>5851</v>
      </c>
      <c r="G1393" s="29" t="s">
        <v>1351</v>
      </c>
    </row>
    <row r="1394" spans="2:7">
      <c r="B1394" s="34" t="s">
        <v>148</v>
      </c>
      <c r="C1394" s="29" t="s">
        <v>1204</v>
      </c>
      <c r="D1394" s="29">
        <v>58</v>
      </c>
      <c r="E1394" s="29">
        <v>586</v>
      </c>
      <c r="F1394" s="29">
        <v>0</v>
      </c>
      <c r="G1394" s="29" t="s">
        <v>1352</v>
      </c>
    </row>
    <row r="1395" spans="2:7">
      <c r="B1395" s="34" t="s">
        <v>148</v>
      </c>
      <c r="C1395" s="29" t="s">
        <v>1204</v>
      </c>
      <c r="D1395" s="29">
        <v>58</v>
      </c>
      <c r="E1395" s="29">
        <v>586</v>
      </c>
      <c r="F1395" s="29">
        <v>5861</v>
      </c>
      <c r="G1395" s="29" t="s">
        <v>1353</v>
      </c>
    </row>
    <row r="1396" spans="2:7">
      <c r="B1396" s="34" t="s">
        <v>148</v>
      </c>
      <c r="C1396" s="29" t="s">
        <v>1204</v>
      </c>
      <c r="D1396" s="29">
        <v>58</v>
      </c>
      <c r="E1396" s="29">
        <v>586</v>
      </c>
      <c r="F1396" s="29">
        <v>5862</v>
      </c>
      <c r="G1396" s="29" t="s">
        <v>1354</v>
      </c>
    </row>
    <row r="1397" spans="2:7">
      <c r="B1397" s="34" t="s">
        <v>148</v>
      </c>
      <c r="C1397" s="29" t="s">
        <v>1204</v>
      </c>
      <c r="D1397" s="29">
        <v>58</v>
      </c>
      <c r="E1397" s="29">
        <v>586</v>
      </c>
      <c r="F1397" s="29">
        <v>5863</v>
      </c>
      <c r="G1397" s="29" t="s">
        <v>1355</v>
      </c>
    </row>
    <row r="1398" spans="2:7">
      <c r="B1398" s="34" t="s">
        <v>148</v>
      </c>
      <c r="C1398" s="29" t="s">
        <v>1204</v>
      </c>
      <c r="D1398" s="29">
        <v>58</v>
      </c>
      <c r="E1398" s="29">
        <v>586</v>
      </c>
      <c r="F1398" s="29">
        <v>5864</v>
      </c>
      <c r="G1398" s="29" t="s">
        <v>1356</v>
      </c>
    </row>
    <row r="1399" spans="2:7">
      <c r="B1399" s="34" t="s">
        <v>148</v>
      </c>
      <c r="C1399" s="29" t="s">
        <v>1204</v>
      </c>
      <c r="D1399" s="29">
        <v>58</v>
      </c>
      <c r="E1399" s="29">
        <v>589</v>
      </c>
      <c r="F1399" s="29">
        <v>0</v>
      </c>
      <c r="G1399" s="29" t="s">
        <v>1357</v>
      </c>
    </row>
    <row r="1400" spans="2:7">
      <c r="B1400" s="34" t="s">
        <v>148</v>
      </c>
      <c r="C1400" s="29" t="s">
        <v>1204</v>
      </c>
      <c r="D1400" s="29">
        <v>58</v>
      </c>
      <c r="E1400" s="29">
        <v>589</v>
      </c>
      <c r="F1400" s="29">
        <v>5891</v>
      </c>
      <c r="G1400" s="29" t="s">
        <v>1358</v>
      </c>
    </row>
    <row r="1401" spans="2:7">
      <c r="B1401" s="34" t="s">
        <v>148</v>
      </c>
      <c r="C1401" s="29" t="s">
        <v>1204</v>
      </c>
      <c r="D1401" s="29">
        <v>58</v>
      </c>
      <c r="E1401" s="29">
        <v>589</v>
      </c>
      <c r="F1401" s="29">
        <v>5892</v>
      </c>
      <c r="G1401" s="29" t="s">
        <v>1359</v>
      </c>
    </row>
    <row r="1402" spans="2:7">
      <c r="B1402" s="34" t="s">
        <v>148</v>
      </c>
      <c r="C1402" s="29" t="s">
        <v>1204</v>
      </c>
      <c r="D1402" s="29">
        <v>58</v>
      </c>
      <c r="E1402" s="29">
        <v>589</v>
      </c>
      <c r="F1402" s="29">
        <v>5893</v>
      </c>
      <c r="G1402" s="29" t="s">
        <v>1360</v>
      </c>
    </row>
    <row r="1403" spans="2:7">
      <c r="B1403" s="34" t="s">
        <v>148</v>
      </c>
      <c r="C1403" s="29" t="s">
        <v>1204</v>
      </c>
      <c r="D1403" s="29">
        <v>58</v>
      </c>
      <c r="E1403" s="29">
        <v>589</v>
      </c>
      <c r="F1403" s="29">
        <v>5894</v>
      </c>
      <c r="G1403" s="29" t="s">
        <v>1361</v>
      </c>
    </row>
    <row r="1404" spans="2:7">
      <c r="B1404" s="34" t="s">
        <v>148</v>
      </c>
      <c r="C1404" s="29" t="s">
        <v>1204</v>
      </c>
      <c r="D1404" s="29">
        <v>58</v>
      </c>
      <c r="E1404" s="29">
        <v>589</v>
      </c>
      <c r="F1404" s="29">
        <v>5895</v>
      </c>
      <c r="G1404" s="29" t="s">
        <v>1362</v>
      </c>
    </row>
    <row r="1405" spans="2:7">
      <c r="B1405" s="34" t="s">
        <v>148</v>
      </c>
      <c r="C1405" s="29" t="s">
        <v>1204</v>
      </c>
      <c r="D1405" s="29">
        <v>58</v>
      </c>
      <c r="E1405" s="29">
        <v>589</v>
      </c>
      <c r="F1405" s="29">
        <v>5896</v>
      </c>
      <c r="G1405" s="29" t="s">
        <v>1363</v>
      </c>
    </row>
    <row r="1406" spans="2:7">
      <c r="B1406" s="34" t="s">
        <v>148</v>
      </c>
      <c r="C1406" s="29" t="s">
        <v>1204</v>
      </c>
      <c r="D1406" s="29">
        <v>58</v>
      </c>
      <c r="E1406" s="29">
        <v>589</v>
      </c>
      <c r="F1406" s="29">
        <v>5897</v>
      </c>
      <c r="G1406" s="29" t="s">
        <v>1364</v>
      </c>
    </row>
    <row r="1407" spans="2:7">
      <c r="B1407" s="34" t="s">
        <v>148</v>
      </c>
      <c r="C1407" s="29" t="s">
        <v>1204</v>
      </c>
      <c r="D1407" s="29">
        <v>58</v>
      </c>
      <c r="E1407" s="29">
        <v>589</v>
      </c>
      <c r="F1407" s="29">
        <v>5898</v>
      </c>
      <c r="G1407" s="29" t="s">
        <v>1365</v>
      </c>
    </row>
    <row r="1408" spans="2:7">
      <c r="B1408" s="34" t="s">
        <v>148</v>
      </c>
      <c r="C1408" s="29" t="s">
        <v>1204</v>
      </c>
      <c r="D1408" s="29">
        <v>58</v>
      </c>
      <c r="E1408" s="29">
        <v>589</v>
      </c>
      <c r="F1408" s="29">
        <v>5899</v>
      </c>
      <c r="G1408" s="29" t="s">
        <v>1366</v>
      </c>
    </row>
    <row r="1409" spans="2:7">
      <c r="B1409" s="34" t="s">
        <v>148</v>
      </c>
      <c r="C1409" s="29" t="s">
        <v>1204</v>
      </c>
      <c r="D1409" s="29">
        <v>59</v>
      </c>
      <c r="E1409" s="29">
        <v>0</v>
      </c>
      <c r="F1409" s="29">
        <v>0</v>
      </c>
      <c r="G1409" s="29" t="s">
        <v>1367</v>
      </c>
    </row>
    <row r="1410" spans="2:7">
      <c r="B1410" s="34" t="s">
        <v>148</v>
      </c>
      <c r="C1410" s="29" t="s">
        <v>1204</v>
      </c>
      <c r="D1410" s="29">
        <v>59</v>
      </c>
      <c r="E1410" s="29">
        <v>590</v>
      </c>
      <c r="F1410" s="29">
        <v>0</v>
      </c>
      <c r="G1410" s="29" t="s">
        <v>1368</v>
      </c>
    </row>
    <row r="1411" spans="2:7">
      <c r="B1411" s="34" t="s">
        <v>148</v>
      </c>
      <c r="C1411" s="29" t="s">
        <v>1204</v>
      </c>
      <c r="D1411" s="29">
        <v>59</v>
      </c>
      <c r="E1411" s="29">
        <v>590</v>
      </c>
      <c r="F1411" s="29">
        <v>5900</v>
      </c>
      <c r="G1411" s="29" t="s">
        <v>163</v>
      </c>
    </row>
    <row r="1412" spans="2:7">
      <c r="B1412" s="34" t="s">
        <v>148</v>
      </c>
      <c r="C1412" s="29" t="s">
        <v>1204</v>
      </c>
      <c r="D1412" s="29">
        <v>59</v>
      </c>
      <c r="E1412" s="29">
        <v>590</v>
      </c>
      <c r="F1412" s="29">
        <v>5908</v>
      </c>
      <c r="G1412" s="29" t="s">
        <v>1208</v>
      </c>
    </row>
    <row r="1413" spans="2:7">
      <c r="B1413" s="34" t="s">
        <v>148</v>
      </c>
      <c r="C1413" s="29" t="s">
        <v>1204</v>
      </c>
      <c r="D1413" s="29">
        <v>59</v>
      </c>
      <c r="E1413" s="29">
        <v>590</v>
      </c>
      <c r="F1413" s="29">
        <v>5909</v>
      </c>
      <c r="G1413" s="29" t="s">
        <v>164</v>
      </c>
    </row>
    <row r="1414" spans="2:7">
      <c r="B1414" s="34" t="s">
        <v>148</v>
      </c>
      <c r="C1414" s="29" t="s">
        <v>1204</v>
      </c>
      <c r="D1414" s="29">
        <v>59</v>
      </c>
      <c r="E1414" s="29">
        <v>591</v>
      </c>
      <c r="F1414" s="29">
        <v>0</v>
      </c>
      <c r="G1414" s="29" t="s">
        <v>1369</v>
      </c>
    </row>
    <row r="1415" spans="2:7">
      <c r="B1415" s="34" t="s">
        <v>148</v>
      </c>
      <c r="C1415" s="29" t="s">
        <v>1204</v>
      </c>
      <c r="D1415" s="29">
        <v>59</v>
      </c>
      <c r="E1415" s="29">
        <v>591</v>
      </c>
      <c r="F1415" s="29">
        <v>5911</v>
      </c>
      <c r="G1415" s="29" t="s">
        <v>1370</v>
      </c>
    </row>
    <row r="1416" spans="2:7">
      <c r="B1416" s="34" t="s">
        <v>148</v>
      </c>
      <c r="C1416" s="29" t="s">
        <v>1204</v>
      </c>
      <c r="D1416" s="29">
        <v>59</v>
      </c>
      <c r="E1416" s="29">
        <v>591</v>
      </c>
      <c r="F1416" s="29">
        <v>5912</v>
      </c>
      <c r="G1416" s="29" t="s">
        <v>1371</v>
      </c>
    </row>
    <row r="1417" spans="2:7">
      <c r="B1417" s="34" t="s">
        <v>148</v>
      </c>
      <c r="C1417" s="29" t="s">
        <v>1204</v>
      </c>
      <c r="D1417" s="29">
        <v>59</v>
      </c>
      <c r="E1417" s="29">
        <v>591</v>
      </c>
      <c r="F1417" s="29">
        <v>5913</v>
      </c>
      <c r="G1417" s="29" t="s">
        <v>1372</v>
      </c>
    </row>
    <row r="1418" spans="2:7">
      <c r="B1418" s="34" t="s">
        <v>148</v>
      </c>
      <c r="C1418" s="29" t="s">
        <v>1204</v>
      </c>
      <c r="D1418" s="29">
        <v>59</v>
      </c>
      <c r="E1418" s="29">
        <v>591</v>
      </c>
      <c r="F1418" s="29">
        <v>5914</v>
      </c>
      <c r="G1418" s="29" t="s">
        <v>1373</v>
      </c>
    </row>
    <row r="1419" spans="2:7">
      <c r="B1419" s="34" t="s">
        <v>148</v>
      </c>
      <c r="C1419" s="29" t="s">
        <v>1204</v>
      </c>
      <c r="D1419" s="29">
        <v>59</v>
      </c>
      <c r="E1419" s="29">
        <v>592</v>
      </c>
      <c r="F1419" s="29">
        <v>0</v>
      </c>
      <c r="G1419" s="29" t="s">
        <v>1374</v>
      </c>
    </row>
    <row r="1420" spans="2:7">
      <c r="B1420" s="34" t="s">
        <v>148</v>
      </c>
      <c r="C1420" s="29" t="s">
        <v>1204</v>
      </c>
      <c r="D1420" s="29">
        <v>59</v>
      </c>
      <c r="E1420" s="29">
        <v>592</v>
      </c>
      <c r="F1420" s="29">
        <v>5921</v>
      </c>
      <c r="G1420" s="29" t="s">
        <v>1374</v>
      </c>
    </row>
    <row r="1421" spans="2:7">
      <c r="B1421" s="34" t="s">
        <v>148</v>
      </c>
      <c r="C1421" s="29" t="s">
        <v>1204</v>
      </c>
      <c r="D1421" s="29">
        <v>59</v>
      </c>
      <c r="E1421" s="29">
        <v>593</v>
      </c>
      <c r="F1421" s="29">
        <v>0</v>
      </c>
      <c r="G1421" s="29" t="s">
        <v>1375</v>
      </c>
    </row>
    <row r="1422" spans="2:7">
      <c r="B1422" s="34" t="s">
        <v>148</v>
      </c>
      <c r="C1422" s="29" t="s">
        <v>1204</v>
      </c>
      <c r="D1422" s="29">
        <v>59</v>
      </c>
      <c r="E1422" s="29">
        <v>593</v>
      </c>
      <c r="F1422" s="29">
        <v>5931</v>
      </c>
      <c r="G1422" s="29" t="s">
        <v>1376</v>
      </c>
    </row>
    <row r="1423" spans="2:7">
      <c r="B1423" s="34" t="s">
        <v>148</v>
      </c>
      <c r="C1423" s="29" t="s">
        <v>1204</v>
      </c>
      <c r="D1423" s="29">
        <v>59</v>
      </c>
      <c r="E1423" s="29">
        <v>593</v>
      </c>
      <c r="F1423" s="29">
        <v>5932</v>
      </c>
      <c r="G1423" s="29" t="s">
        <v>1377</v>
      </c>
    </row>
    <row r="1424" spans="2:7">
      <c r="B1424" s="34" t="s">
        <v>148</v>
      </c>
      <c r="C1424" s="29" t="s">
        <v>1204</v>
      </c>
      <c r="D1424" s="29">
        <v>59</v>
      </c>
      <c r="E1424" s="29">
        <v>593</v>
      </c>
      <c r="F1424" s="29">
        <v>5933</v>
      </c>
      <c r="G1424" s="29" t="s">
        <v>1378</v>
      </c>
    </row>
    <row r="1425" spans="2:7">
      <c r="B1425" s="34" t="s">
        <v>148</v>
      </c>
      <c r="C1425" s="29" t="s">
        <v>1204</v>
      </c>
      <c r="D1425" s="29">
        <v>59</v>
      </c>
      <c r="E1425" s="29">
        <v>593</v>
      </c>
      <c r="F1425" s="29">
        <v>5939</v>
      </c>
      <c r="G1425" s="29" t="s">
        <v>1379</v>
      </c>
    </row>
    <row r="1426" spans="2:7">
      <c r="B1426" s="34" t="s">
        <v>148</v>
      </c>
      <c r="C1426" s="29" t="s">
        <v>1204</v>
      </c>
      <c r="D1426" s="29">
        <v>60</v>
      </c>
      <c r="E1426" s="29">
        <v>0</v>
      </c>
      <c r="F1426" s="29">
        <v>0</v>
      </c>
      <c r="G1426" s="29" t="s">
        <v>1380</v>
      </c>
    </row>
    <row r="1427" spans="2:7">
      <c r="B1427" s="34" t="s">
        <v>148</v>
      </c>
      <c r="C1427" s="29" t="s">
        <v>1204</v>
      </c>
      <c r="D1427" s="29">
        <v>60</v>
      </c>
      <c r="E1427" s="29">
        <v>600</v>
      </c>
      <c r="F1427" s="29">
        <v>0</v>
      </c>
      <c r="G1427" s="29" t="s">
        <v>1381</v>
      </c>
    </row>
    <row r="1428" spans="2:7">
      <c r="B1428" s="34" t="s">
        <v>148</v>
      </c>
      <c r="C1428" s="29" t="s">
        <v>1204</v>
      </c>
      <c r="D1428" s="29">
        <v>60</v>
      </c>
      <c r="E1428" s="29">
        <v>600</v>
      </c>
      <c r="F1428" s="29">
        <v>6000</v>
      </c>
      <c r="G1428" s="29" t="s">
        <v>163</v>
      </c>
    </row>
    <row r="1429" spans="2:7">
      <c r="B1429" s="34" t="s">
        <v>148</v>
      </c>
      <c r="C1429" s="29" t="s">
        <v>1204</v>
      </c>
      <c r="D1429" s="29">
        <v>60</v>
      </c>
      <c r="E1429" s="29">
        <v>600</v>
      </c>
      <c r="F1429" s="29">
        <v>6008</v>
      </c>
      <c r="G1429" s="29" t="s">
        <v>1208</v>
      </c>
    </row>
    <row r="1430" spans="2:7">
      <c r="B1430" s="34" t="s">
        <v>148</v>
      </c>
      <c r="C1430" s="29" t="s">
        <v>1204</v>
      </c>
      <c r="D1430" s="29">
        <v>60</v>
      </c>
      <c r="E1430" s="29">
        <v>600</v>
      </c>
      <c r="F1430" s="29">
        <v>6009</v>
      </c>
      <c r="G1430" s="29" t="s">
        <v>164</v>
      </c>
    </row>
    <row r="1431" spans="2:7">
      <c r="B1431" s="34" t="s">
        <v>148</v>
      </c>
      <c r="C1431" s="29" t="s">
        <v>1204</v>
      </c>
      <c r="D1431" s="29">
        <v>60</v>
      </c>
      <c r="E1431" s="29">
        <v>601</v>
      </c>
      <c r="F1431" s="29">
        <v>0</v>
      </c>
      <c r="G1431" s="29" t="s">
        <v>1382</v>
      </c>
    </row>
    <row r="1432" spans="2:7">
      <c r="B1432" s="34" t="s">
        <v>148</v>
      </c>
      <c r="C1432" s="29" t="s">
        <v>1204</v>
      </c>
      <c r="D1432" s="29">
        <v>60</v>
      </c>
      <c r="E1432" s="29">
        <v>601</v>
      </c>
      <c r="F1432" s="29">
        <v>6011</v>
      </c>
      <c r="G1432" s="29" t="s">
        <v>1383</v>
      </c>
    </row>
    <row r="1433" spans="2:7">
      <c r="B1433" s="34" t="s">
        <v>148</v>
      </c>
      <c r="C1433" s="29" t="s">
        <v>1204</v>
      </c>
      <c r="D1433" s="29">
        <v>60</v>
      </c>
      <c r="E1433" s="29">
        <v>601</v>
      </c>
      <c r="F1433" s="29">
        <v>6012</v>
      </c>
      <c r="G1433" s="29" t="s">
        <v>1384</v>
      </c>
    </row>
    <row r="1434" spans="2:7">
      <c r="B1434" s="34" t="s">
        <v>148</v>
      </c>
      <c r="C1434" s="29" t="s">
        <v>1204</v>
      </c>
      <c r="D1434" s="29">
        <v>60</v>
      </c>
      <c r="E1434" s="29">
        <v>601</v>
      </c>
      <c r="F1434" s="29">
        <v>6013</v>
      </c>
      <c r="G1434" s="29" t="s">
        <v>1385</v>
      </c>
    </row>
    <row r="1435" spans="2:7">
      <c r="B1435" s="34" t="s">
        <v>148</v>
      </c>
      <c r="C1435" s="29" t="s">
        <v>1204</v>
      </c>
      <c r="D1435" s="29">
        <v>60</v>
      </c>
      <c r="E1435" s="29">
        <v>601</v>
      </c>
      <c r="F1435" s="29">
        <v>6014</v>
      </c>
      <c r="G1435" s="29" t="s">
        <v>1386</v>
      </c>
    </row>
    <row r="1436" spans="2:7">
      <c r="B1436" s="34" t="s">
        <v>148</v>
      </c>
      <c r="C1436" s="29" t="s">
        <v>1204</v>
      </c>
      <c r="D1436" s="29">
        <v>60</v>
      </c>
      <c r="E1436" s="29">
        <v>602</v>
      </c>
      <c r="F1436" s="29">
        <v>0</v>
      </c>
      <c r="G1436" s="29" t="s">
        <v>1387</v>
      </c>
    </row>
    <row r="1437" spans="2:7">
      <c r="B1437" s="34" t="s">
        <v>148</v>
      </c>
      <c r="C1437" s="29" t="s">
        <v>1204</v>
      </c>
      <c r="D1437" s="29">
        <v>60</v>
      </c>
      <c r="E1437" s="29">
        <v>602</v>
      </c>
      <c r="F1437" s="29">
        <v>6021</v>
      </c>
      <c r="G1437" s="29" t="s">
        <v>1388</v>
      </c>
    </row>
    <row r="1438" spans="2:7">
      <c r="B1438" s="34" t="s">
        <v>148</v>
      </c>
      <c r="C1438" s="29" t="s">
        <v>1204</v>
      </c>
      <c r="D1438" s="29">
        <v>60</v>
      </c>
      <c r="E1438" s="29">
        <v>602</v>
      </c>
      <c r="F1438" s="29">
        <v>6022</v>
      </c>
      <c r="G1438" s="29" t="s">
        <v>1389</v>
      </c>
    </row>
    <row r="1439" spans="2:7">
      <c r="B1439" s="34" t="s">
        <v>148</v>
      </c>
      <c r="C1439" s="29" t="s">
        <v>1204</v>
      </c>
      <c r="D1439" s="29">
        <v>60</v>
      </c>
      <c r="E1439" s="29">
        <v>602</v>
      </c>
      <c r="F1439" s="29">
        <v>6023</v>
      </c>
      <c r="G1439" s="29" t="s">
        <v>1390</v>
      </c>
    </row>
    <row r="1440" spans="2:7">
      <c r="B1440" s="34" t="s">
        <v>148</v>
      </c>
      <c r="C1440" s="29" t="s">
        <v>1204</v>
      </c>
      <c r="D1440" s="29">
        <v>60</v>
      </c>
      <c r="E1440" s="29">
        <v>602</v>
      </c>
      <c r="F1440" s="29">
        <v>6029</v>
      </c>
      <c r="G1440" s="29" t="s">
        <v>1391</v>
      </c>
    </row>
    <row r="1441" spans="2:7">
      <c r="B1441" s="34" t="s">
        <v>148</v>
      </c>
      <c r="C1441" s="29" t="s">
        <v>1204</v>
      </c>
      <c r="D1441" s="29">
        <v>60</v>
      </c>
      <c r="E1441" s="29">
        <v>603</v>
      </c>
      <c r="F1441" s="29">
        <v>0</v>
      </c>
      <c r="G1441" s="29" t="s">
        <v>1392</v>
      </c>
    </row>
    <row r="1442" spans="2:7">
      <c r="B1442" s="34" t="s">
        <v>148</v>
      </c>
      <c r="C1442" s="29" t="s">
        <v>1204</v>
      </c>
      <c r="D1442" s="29">
        <v>60</v>
      </c>
      <c r="E1442" s="29">
        <v>603</v>
      </c>
      <c r="F1442" s="29">
        <v>6031</v>
      </c>
      <c r="G1442" s="29" t="s">
        <v>1393</v>
      </c>
    </row>
    <row r="1443" spans="2:7">
      <c r="B1443" s="34" t="s">
        <v>148</v>
      </c>
      <c r="C1443" s="29" t="s">
        <v>1204</v>
      </c>
      <c r="D1443" s="29">
        <v>60</v>
      </c>
      <c r="E1443" s="29">
        <v>603</v>
      </c>
      <c r="F1443" s="29">
        <v>6032</v>
      </c>
      <c r="G1443" s="29" t="s">
        <v>1394</v>
      </c>
    </row>
    <row r="1444" spans="2:7">
      <c r="B1444" s="34" t="s">
        <v>148</v>
      </c>
      <c r="C1444" s="29" t="s">
        <v>1204</v>
      </c>
      <c r="D1444" s="29">
        <v>60</v>
      </c>
      <c r="E1444" s="29">
        <v>603</v>
      </c>
      <c r="F1444" s="29">
        <v>6033</v>
      </c>
      <c r="G1444" s="29" t="s">
        <v>1395</v>
      </c>
    </row>
    <row r="1445" spans="2:7">
      <c r="B1445" s="34" t="s">
        <v>148</v>
      </c>
      <c r="C1445" s="29" t="s">
        <v>1204</v>
      </c>
      <c r="D1445" s="29">
        <v>60</v>
      </c>
      <c r="E1445" s="29">
        <v>603</v>
      </c>
      <c r="F1445" s="29">
        <v>6034</v>
      </c>
      <c r="G1445" s="29" t="s">
        <v>1396</v>
      </c>
    </row>
    <row r="1446" spans="2:7">
      <c r="B1446" s="34" t="s">
        <v>148</v>
      </c>
      <c r="C1446" s="29" t="s">
        <v>1204</v>
      </c>
      <c r="D1446" s="29">
        <v>60</v>
      </c>
      <c r="E1446" s="29">
        <v>604</v>
      </c>
      <c r="F1446" s="29">
        <v>0</v>
      </c>
      <c r="G1446" s="29" t="s">
        <v>1397</v>
      </c>
    </row>
    <row r="1447" spans="2:7">
      <c r="B1447" s="34" t="s">
        <v>148</v>
      </c>
      <c r="C1447" s="29" t="s">
        <v>1204</v>
      </c>
      <c r="D1447" s="29">
        <v>60</v>
      </c>
      <c r="E1447" s="29">
        <v>604</v>
      </c>
      <c r="F1447" s="29">
        <v>6041</v>
      </c>
      <c r="G1447" s="29" t="s">
        <v>1398</v>
      </c>
    </row>
    <row r="1448" spans="2:7">
      <c r="B1448" s="34" t="s">
        <v>148</v>
      </c>
      <c r="C1448" s="29" t="s">
        <v>1204</v>
      </c>
      <c r="D1448" s="29">
        <v>60</v>
      </c>
      <c r="E1448" s="29">
        <v>604</v>
      </c>
      <c r="F1448" s="29">
        <v>6042</v>
      </c>
      <c r="G1448" s="29" t="s">
        <v>1399</v>
      </c>
    </row>
    <row r="1449" spans="2:7">
      <c r="B1449" s="34" t="s">
        <v>148</v>
      </c>
      <c r="C1449" s="29" t="s">
        <v>1204</v>
      </c>
      <c r="D1449" s="29">
        <v>60</v>
      </c>
      <c r="E1449" s="29">
        <v>604</v>
      </c>
      <c r="F1449" s="29">
        <v>6043</v>
      </c>
      <c r="G1449" s="29" t="s">
        <v>1400</v>
      </c>
    </row>
    <row r="1450" spans="2:7">
      <c r="B1450" s="34" t="s">
        <v>148</v>
      </c>
      <c r="C1450" s="29" t="s">
        <v>1204</v>
      </c>
      <c r="D1450" s="29">
        <v>60</v>
      </c>
      <c r="E1450" s="29">
        <v>605</v>
      </c>
      <c r="F1450" s="29">
        <v>0</v>
      </c>
      <c r="G1450" s="29" t="s">
        <v>1401</v>
      </c>
    </row>
    <row r="1451" spans="2:7">
      <c r="B1451" s="34" t="s">
        <v>148</v>
      </c>
      <c r="C1451" s="29" t="s">
        <v>1204</v>
      </c>
      <c r="D1451" s="29">
        <v>60</v>
      </c>
      <c r="E1451" s="29">
        <v>605</v>
      </c>
      <c r="F1451" s="29">
        <v>6051</v>
      </c>
      <c r="G1451" s="29" t="s">
        <v>1402</v>
      </c>
    </row>
    <row r="1452" spans="2:7">
      <c r="B1452" s="34" t="s">
        <v>148</v>
      </c>
      <c r="C1452" s="29" t="s">
        <v>1204</v>
      </c>
      <c r="D1452" s="29">
        <v>60</v>
      </c>
      <c r="E1452" s="29">
        <v>605</v>
      </c>
      <c r="F1452" s="29">
        <v>6052</v>
      </c>
      <c r="G1452" s="29" t="s">
        <v>1403</v>
      </c>
    </row>
    <row r="1453" spans="2:7">
      <c r="B1453" s="34" t="s">
        <v>148</v>
      </c>
      <c r="C1453" s="29" t="s">
        <v>1204</v>
      </c>
      <c r="D1453" s="29">
        <v>60</v>
      </c>
      <c r="E1453" s="29">
        <v>606</v>
      </c>
      <c r="F1453" s="29">
        <v>0</v>
      </c>
      <c r="G1453" s="29" t="s">
        <v>1404</v>
      </c>
    </row>
    <row r="1454" spans="2:7">
      <c r="B1454" s="34" t="s">
        <v>148</v>
      </c>
      <c r="C1454" s="29" t="s">
        <v>1204</v>
      </c>
      <c r="D1454" s="29">
        <v>60</v>
      </c>
      <c r="E1454" s="29">
        <v>606</v>
      </c>
      <c r="F1454" s="29">
        <v>6061</v>
      </c>
      <c r="G1454" s="29" t="s">
        <v>1405</v>
      </c>
    </row>
    <row r="1455" spans="2:7">
      <c r="B1455" s="34" t="s">
        <v>148</v>
      </c>
      <c r="C1455" s="29" t="s">
        <v>1204</v>
      </c>
      <c r="D1455" s="29">
        <v>60</v>
      </c>
      <c r="E1455" s="29">
        <v>606</v>
      </c>
      <c r="F1455" s="29">
        <v>6062</v>
      </c>
      <c r="G1455" s="29" t="s">
        <v>1406</v>
      </c>
    </row>
    <row r="1456" spans="2:7">
      <c r="B1456" s="34" t="s">
        <v>148</v>
      </c>
      <c r="C1456" s="29" t="s">
        <v>1204</v>
      </c>
      <c r="D1456" s="29">
        <v>60</v>
      </c>
      <c r="E1456" s="29">
        <v>606</v>
      </c>
      <c r="F1456" s="29">
        <v>6063</v>
      </c>
      <c r="G1456" s="29" t="s">
        <v>1407</v>
      </c>
    </row>
    <row r="1457" spans="2:7">
      <c r="B1457" s="34" t="s">
        <v>148</v>
      </c>
      <c r="C1457" s="29" t="s">
        <v>1204</v>
      </c>
      <c r="D1457" s="29">
        <v>60</v>
      </c>
      <c r="E1457" s="29">
        <v>606</v>
      </c>
      <c r="F1457" s="29">
        <v>6064</v>
      </c>
      <c r="G1457" s="29" t="s">
        <v>1408</v>
      </c>
    </row>
    <row r="1458" spans="2:7">
      <c r="B1458" s="34" t="s">
        <v>148</v>
      </c>
      <c r="C1458" s="29" t="s">
        <v>1204</v>
      </c>
      <c r="D1458" s="29">
        <v>60</v>
      </c>
      <c r="E1458" s="29">
        <v>607</v>
      </c>
      <c r="F1458" s="29">
        <v>0</v>
      </c>
      <c r="G1458" s="29" t="s">
        <v>1409</v>
      </c>
    </row>
    <row r="1459" spans="2:7">
      <c r="B1459" s="34" t="s">
        <v>148</v>
      </c>
      <c r="C1459" s="29" t="s">
        <v>1204</v>
      </c>
      <c r="D1459" s="29">
        <v>60</v>
      </c>
      <c r="E1459" s="29">
        <v>607</v>
      </c>
      <c r="F1459" s="29">
        <v>6071</v>
      </c>
      <c r="G1459" s="29" t="s">
        <v>1410</v>
      </c>
    </row>
    <row r="1460" spans="2:7">
      <c r="B1460" s="34" t="s">
        <v>148</v>
      </c>
      <c r="C1460" s="29" t="s">
        <v>1204</v>
      </c>
      <c r="D1460" s="29">
        <v>60</v>
      </c>
      <c r="E1460" s="29">
        <v>607</v>
      </c>
      <c r="F1460" s="29">
        <v>6072</v>
      </c>
      <c r="G1460" s="29" t="s">
        <v>1411</v>
      </c>
    </row>
    <row r="1461" spans="2:7">
      <c r="B1461" s="34" t="s">
        <v>148</v>
      </c>
      <c r="C1461" s="29" t="s">
        <v>1204</v>
      </c>
      <c r="D1461" s="29">
        <v>60</v>
      </c>
      <c r="E1461" s="29">
        <v>607</v>
      </c>
      <c r="F1461" s="29">
        <v>6073</v>
      </c>
      <c r="G1461" s="29" t="s">
        <v>1412</v>
      </c>
    </row>
    <row r="1462" spans="2:7">
      <c r="B1462" s="34" t="s">
        <v>148</v>
      </c>
      <c r="C1462" s="29" t="s">
        <v>1204</v>
      </c>
      <c r="D1462" s="29">
        <v>60</v>
      </c>
      <c r="E1462" s="29">
        <v>608</v>
      </c>
      <c r="F1462" s="29">
        <v>0</v>
      </c>
      <c r="G1462" s="29" t="s">
        <v>1413</v>
      </c>
    </row>
    <row r="1463" spans="2:7">
      <c r="B1463" s="34" t="s">
        <v>148</v>
      </c>
      <c r="C1463" s="29" t="s">
        <v>1204</v>
      </c>
      <c r="D1463" s="29">
        <v>60</v>
      </c>
      <c r="E1463" s="29">
        <v>608</v>
      </c>
      <c r="F1463" s="29">
        <v>6081</v>
      </c>
      <c r="G1463" s="29" t="s">
        <v>1414</v>
      </c>
    </row>
    <row r="1464" spans="2:7">
      <c r="B1464" s="34" t="s">
        <v>148</v>
      </c>
      <c r="C1464" s="29" t="s">
        <v>1204</v>
      </c>
      <c r="D1464" s="29">
        <v>60</v>
      </c>
      <c r="E1464" s="29">
        <v>608</v>
      </c>
      <c r="F1464" s="29">
        <v>6082</v>
      </c>
      <c r="G1464" s="29" t="s">
        <v>1415</v>
      </c>
    </row>
    <row r="1465" spans="2:7">
      <c r="B1465" s="34" t="s">
        <v>148</v>
      </c>
      <c r="C1465" s="29" t="s">
        <v>1204</v>
      </c>
      <c r="D1465" s="29">
        <v>60</v>
      </c>
      <c r="E1465" s="29">
        <v>609</v>
      </c>
      <c r="F1465" s="29">
        <v>0</v>
      </c>
      <c r="G1465" s="29" t="s">
        <v>1416</v>
      </c>
    </row>
    <row r="1466" spans="2:7">
      <c r="B1466" s="34" t="s">
        <v>148</v>
      </c>
      <c r="C1466" s="29" t="s">
        <v>1204</v>
      </c>
      <c r="D1466" s="29">
        <v>60</v>
      </c>
      <c r="E1466" s="29">
        <v>609</v>
      </c>
      <c r="F1466" s="29">
        <v>6091</v>
      </c>
      <c r="G1466" s="29" t="s">
        <v>1417</v>
      </c>
    </row>
    <row r="1467" spans="2:7">
      <c r="B1467" s="34" t="s">
        <v>148</v>
      </c>
      <c r="C1467" s="29" t="s">
        <v>1204</v>
      </c>
      <c r="D1467" s="29">
        <v>60</v>
      </c>
      <c r="E1467" s="29">
        <v>609</v>
      </c>
      <c r="F1467" s="29">
        <v>6092</v>
      </c>
      <c r="G1467" s="29" t="s">
        <v>1418</v>
      </c>
    </row>
    <row r="1468" spans="2:7">
      <c r="B1468" s="34" t="s">
        <v>148</v>
      </c>
      <c r="C1468" s="29" t="s">
        <v>1204</v>
      </c>
      <c r="D1468" s="29">
        <v>60</v>
      </c>
      <c r="E1468" s="29">
        <v>609</v>
      </c>
      <c r="F1468" s="29">
        <v>6093</v>
      </c>
      <c r="G1468" s="29" t="s">
        <v>1419</v>
      </c>
    </row>
    <row r="1469" spans="2:7">
      <c r="B1469" s="34" t="s">
        <v>148</v>
      </c>
      <c r="C1469" s="29" t="s">
        <v>1204</v>
      </c>
      <c r="D1469" s="29">
        <v>60</v>
      </c>
      <c r="E1469" s="29">
        <v>609</v>
      </c>
      <c r="F1469" s="29">
        <v>6094</v>
      </c>
      <c r="G1469" s="29" t="s">
        <v>1420</v>
      </c>
    </row>
    <row r="1470" spans="2:7">
      <c r="B1470" s="34" t="s">
        <v>148</v>
      </c>
      <c r="C1470" s="29" t="s">
        <v>1204</v>
      </c>
      <c r="D1470" s="29">
        <v>60</v>
      </c>
      <c r="E1470" s="29">
        <v>609</v>
      </c>
      <c r="F1470" s="29">
        <v>6095</v>
      </c>
      <c r="G1470" s="29" t="s">
        <v>1421</v>
      </c>
    </row>
    <row r="1471" spans="2:7">
      <c r="B1471" s="34" t="s">
        <v>148</v>
      </c>
      <c r="C1471" s="29" t="s">
        <v>1204</v>
      </c>
      <c r="D1471" s="29">
        <v>60</v>
      </c>
      <c r="E1471" s="29">
        <v>609</v>
      </c>
      <c r="F1471" s="29">
        <v>6096</v>
      </c>
      <c r="G1471" s="29" t="s">
        <v>1422</v>
      </c>
    </row>
    <row r="1472" spans="2:7">
      <c r="B1472" s="34" t="s">
        <v>148</v>
      </c>
      <c r="C1472" s="29" t="s">
        <v>1204</v>
      </c>
      <c r="D1472" s="29">
        <v>60</v>
      </c>
      <c r="E1472" s="29">
        <v>609</v>
      </c>
      <c r="F1472" s="29">
        <v>6097</v>
      </c>
      <c r="G1472" s="29" t="s">
        <v>1423</v>
      </c>
    </row>
    <row r="1473" spans="2:7">
      <c r="B1473" s="34" t="s">
        <v>148</v>
      </c>
      <c r="C1473" s="29" t="s">
        <v>1204</v>
      </c>
      <c r="D1473" s="29">
        <v>60</v>
      </c>
      <c r="E1473" s="29">
        <v>609</v>
      </c>
      <c r="F1473" s="29">
        <v>6098</v>
      </c>
      <c r="G1473" s="29" t="s">
        <v>1424</v>
      </c>
    </row>
    <row r="1474" spans="2:7">
      <c r="B1474" s="34" t="s">
        <v>148</v>
      </c>
      <c r="C1474" s="29" t="s">
        <v>1204</v>
      </c>
      <c r="D1474" s="29">
        <v>60</v>
      </c>
      <c r="E1474" s="29">
        <v>609</v>
      </c>
      <c r="F1474" s="29">
        <v>6099</v>
      </c>
      <c r="G1474" s="29" t="s">
        <v>1425</v>
      </c>
    </row>
    <row r="1475" spans="2:7">
      <c r="B1475" s="34" t="s">
        <v>148</v>
      </c>
      <c r="C1475" s="29" t="s">
        <v>1204</v>
      </c>
      <c r="D1475" s="29">
        <v>61</v>
      </c>
      <c r="E1475" s="29">
        <v>0</v>
      </c>
      <c r="F1475" s="29">
        <v>0</v>
      </c>
      <c r="G1475" s="29" t="s">
        <v>1426</v>
      </c>
    </row>
    <row r="1476" spans="2:7">
      <c r="B1476" s="34" t="s">
        <v>148</v>
      </c>
      <c r="C1476" s="29" t="s">
        <v>1204</v>
      </c>
      <c r="D1476" s="29">
        <v>61</v>
      </c>
      <c r="E1476" s="29">
        <v>610</v>
      </c>
      <c r="F1476" s="29">
        <v>0</v>
      </c>
      <c r="G1476" s="29" t="s">
        <v>1427</v>
      </c>
    </row>
    <row r="1477" spans="2:7">
      <c r="B1477" s="34" t="s">
        <v>148</v>
      </c>
      <c r="C1477" s="29" t="s">
        <v>1204</v>
      </c>
      <c r="D1477" s="29">
        <v>61</v>
      </c>
      <c r="E1477" s="29">
        <v>610</v>
      </c>
      <c r="F1477" s="29">
        <v>6100</v>
      </c>
      <c r="G1477" s="29" t="s">
        <v>163</v>
      </c>
    </row>
    <row r="1478" spans="2:7">
      <c r="B1478" s="34" t="s">
        <v>148</v>
      </c>
      <c r="C1478" s="29" t="s">
        <v>1204</v>
      </c>
      <c r="D1478" s="29">
        <v>61</v>
      </c>
      <c r="E1478" s="29">
        <v>610</v>
      </c>
      <c r="F1478" s="29">
        <v>6108</v>
      </c>
      <c r="G1478" s="29" t="s">
        <v>1208</v>
      </c>
    </row>
    <row r="1479" spans="2:7">
      <c r="B1479" s="34" t="s">
        <v>148</v>
      </c>
      <c r="C1479" s="29" t="s">
        <v>1204</v>
      </c>
      <c r="D1479" s="29">
        <v>61</v>
      </c>
      <c r="E1479" s="29">
        <v>610</v>
      </c>
      <c r="F1479" s="29">
        <v>6109</v>
      </c>
      <c r="G1479" s="29" t="s">
        <v>164</v>
      </c>
    </row>
    <row r="1480" spans="2:7">
      <c r="B1480" s="34" t="s">
        <v>148</v>
      </c>
      <c r="C1480" s="29" t="s">
        <v>1204</v>
      </c>
      <c r="D1480" s="29">
        <v>61</v>
      </c>
      <c r="E1480" s="29">
        <v>611</v>
      </c>
      <c r="F1480" s="29">
        <v>0</v>
      </c>
      <c r="G1480" s="29" t="s">
        <v>1428</v>
      </c>
    </row>
    <row r="1481" spans="2:7">
      <c r="B1481" s="34" t="s">
        <v>148</v>
      </c>
      <c r="C1481" s="29" t="s">
        <v>1204</v>
      </c>
      <c r="D1481" s="29">
        <v>61</v>
      </c>
      <c r="E1481" s="29">
        <v>611</v>
      </c>
      <c r="F1481" s="29">
        <v>6111</v>
      </c>
      <c r="G1481" s="29" t="s">
        <v>1429</v>
      </c>
    </row>
    <row r="1482" spans="2:7">
      <c r="B1482" s="34" t="s">
        <v>148</v>
      </c>
      <c r="C1482" s="29" t="s">
        <v>1204</v>
      </c>
      <c r="D1482" s="29">
        <v>61</v>
      </c>
      <c r="E1482" s="29">
        <v>611</v>
      </c>
      <c r="F1482" s="29">
        <v>6112</v>
      </c>
      <c r="G1482" s="29" t="s">
        <v>1430</v>
      </c>
    </row>
    <row r="1483" spans="2:7">
      <c r="B1483" s="34" t="s">
        <v>148</v>
      </c>
      <c r="C1483" s="29" t="s">
        <v>1204</v>
      </c>
      <c r="D1483" s="29">
        <v>61</v>
      </c>
      <c r="E1483" s="29">
        <v>611</v>
      </c>
      <c r="F1483" s="29">
        <v>6113</v>
      </c>
      <c r="G1483" s="29" t="s">
        <v>1431</v>
      </c>
    </row>
    <row r="1484" spans="2:7">
      <c r="B1484" s="34" t="s">
        <v>148</v>
      </c>
      <c r="C1484" s="29" t="s">
        <v>1204</v>
      </c>
      <c r="D1484" s="29">
        <v>61</v>
      </c>
      <c r="E1484" s="29">
        <v>611</v>
      </c>
      <c r="F1484" s="29">
        <v>6114</v>
      </c>
      <c r="G1484" s="29" t="s">
        <v>1432</v>
      </c>
    </row>
    <row r="1485" spans="2:7">
      <c r="B1485" s="34" t="s">
        <v>148</v>
      </c>
      <c r="C1485" s="29" t="s">
        <v>1204</v>
      </c>
      <c r="D1485" s="29">
        <v>61</v>
      </c>
      <c r="E1485" s="29">
        <v>611</v>
      </c>
      <c r="F1485" s="29">
        <v>6119</v>
      </c>
      <c r="G1485" s="29" t="s">
        <v>1433</v>
      </c>
    </row>
    <row r="1486" spans="2:7">
      <c r="B1486" s="34" t="s">
        <v>148</v>
      </c>
      <c r="C1486" s="29" t="s">
        <v>1204</v>
      </c>
      <c r="D1486" s="29">
        <v>61</v>
      </c>
      <c r="E1486" s="29">
        <v>612</v>
      </c>
      <c r="F1486" s="29">
        <v>0</v>
      </c>
      <c r="G1486" s="29" t="s">
        <v>1434</v>
      </c>
    </row>
    <row r="1487" spans="2:7">
      <c r="B1487" s="34" t="s">
        <v>148</v>
      </c>
      <c r="C1487" s="29" t="s">
        <v>1204</v>
      </c>
      <c r="D1487" s="29">
        <v>61</v>
      </c>
      <c r="E1487" s="29">
        <v>612</v>
      </c>
      <c r="F1487" s="29">
        <v>6121</v>
      </c>
      <c r="G1487" s="29" t="s">
        <v>1434</v>
      </c>
    </row>
    <row r="1488" spans="2:7">
      <c r="B1488" s="34" t="s">
        <v>148</v>
      </c>
      <c r="C1488" s="29" t="s">
        <v>1204</v>
      </c>
      <c r="D1488" s="29">
        <v>61</v>
      </c>
      <c r="E1488" s="29">
        <v>619</v>
      </c>
      <c r="F1488" s="29">
        <v>0</v>
      </c>
      <c r="G1488" s="29" t="s">
        <v>1435</v>
      </c>
    </row>
    <row r="1489" spans="2:7">
      <c r="B1489" s="34" t="s">
        <v>148</v>
      </c>
      <c r="C1489" s="29" t="s">
        <v>1204</v>
      </c>
      <c r="D1489" s="29">
        <v>61</v>
      </c>
      <c r="E1489" s="29">
        <v>619</v>
      </c>
      <c r="F1489" s="29">
        <v>6199</v>
      </c>
      <c r="G1489" s="29" t="s">
        <v>1435</v>
      </c>
    </row>
    <row r="1490" spans="2:7">
      <c r="B1490" s="34" t="s">
        <v>140</v>
      </c>
      <c r="C1490" s="29" t="s">
        <v>1436</v>
      </c>
      <c r="D1490" s="29">
        <v>0</v>
      </c>
      <c r="E1490" s="29">
        <v>0</v>
      </c>
      <c r="F1490" s="29">
        <v>0</v>
      </c>
      <c r="G1490" s="29" t="s">
        <v>1437</v>
      </c>
    </row>
    <row r="1491" spans="2:7">
      <c r="B1491" s="34" t="s">
        <v>140</v>
      </c>
      <c r="C1491" s="29" t="s">
        <v>1436</v>
      </c>
      <c r="D1491" s="29">
        <v>62</v>
      </c>
      <c r="E1491" s="29">
        <v>0</v>
      </c>
      <c r="F1491" s="29">
        <v>0</v>
      </c>
      <c r="G1491" s="29" t="s">
        <v>1438</v>
      </c>
    </row>
    <row r="1492" spans="2:7">
      <c r="B1492" s="34" t="s">
        <v>140</v>
      </c>
      <c r="C1492" s="29" t="s">
        <v>1436</v>
      </c>
      <c r="D1492" s="29">
        <v>62</v>
      </c>
      <c r="E1492" s="29">
        <v>620</v>
      </c>
      <c r="F1492" s="29">
        <v>0</v>
      </c>
      <c r="G1492" s="29" t="s">
        <v>1439</v>
      </c>
    </row>
    <row r="1493" spans="2:7">
      <c r="B1493" s="34" t="s">
        <v>140</v>
      </c>
      <c r="C1493" s="29" t="s">
        <v>1436</v>
      </c>
      <c r="D1493" s="29">
        <v>62</v>
      </c>
      <c r="E1493" s="29">
        <v>620</v>
      </c>
      <c r="F1493" s="29">
        <v>6200</v>
      </c>
      <c r="G1493" s="29" t="s">
        <v>163</v>
      </c>
    </row>
    <row r="1494" spans="2:7">
      <c r="B1494" s="34" t="s">
        <v>140</v>
      </c>
      <c r="C1494" s="29" t="s">
        <v>1436</v>
      </c>
      <c r="D1494" s="29">
        <v>62</v>
      </c>
      <c r="E1494" s="29">
        <v>620</v>
      </c>
      <c r="F1494" s="29">
        <v>6209</v>
      </c>
      <c r="G1494" s="29" t="s">
        <v>164</v>
      </c>
    </row>
    <row r="1495" spans="2:7">
      <c r="B1495" s="34" t="s">
        <v>140</v>
      </c>
      <c r="C1495" s="29" t="s">
        <v>1436</v>
      </c>
      <c r="D1495" s="29">
        <v>62</v>
      </c>
      <c r="E1495" s="29">
        <v>621</v>
      </c>
      <c r="F1495" s="29">
        <v>0</v>
      </c>
      <c r="G1495" s="29" t="s">
        <v>1440</v>
      </c>
    </row>
    <row r="1496" spans="2:7">
      <c r="B1496" s="34" t="s">
        <v>140</v>
      </c>
      <c r="C1496" s="29" t="s">
        <v>1436</v>
      </c>
      <c r="D1496" s="29">
        <v>62</v>
      </c>
      <c r="E1496" s="29">
        <v>621</v>
      </c>
      <c r="F1496" s="29">
        <v>6211</v>
      </c>
      <c r="G1496" s="29" t="s">
        <v>1440</v>
      </c>
    </row>
    <row r="1497" spans="2:7">
      <c r="B1497" s="34" t="s">
        <v>140</v>
      </c>
      <c r="C1497" s="29" t="s">
        <v>1436</v>
      </c>
      <c r="D1497" s="29">
        <v>62</v>
      </c>
      <c r="E1497" s="29">
        <v>622</v>
      </c>
      <c r="F1497" s="29">
        <v>0</v>
      </c>
      <c r="G1497" s="29" t="s">
        <v>1441</v>
      </c>
    </row>
    <row r="1498" spans="2:7">
      <c r="B1498" s="34" t="s">
        <v>140</v>
      </c>
      <c r="C1498" s="29" t="s">
        <v>1436</v>
      </c>
      <c r="D1498" s="29">
        <v>62</v>
      </c>
      <c r="E1498" s="29">
        <v>622</v>
      </c>
      <c r="F1498" s="29">
        <v>6221</v>
      </c>
      <c r="G1498" s="29" t="s">
        <v>1442</v>
      </c>
    </row>
    <row r="1499" spans="2:7">
      <c r="B1499" s="34" t="s">
        <v>140</v>
      </c>
      <c r="C1499" s="29" t="s">
        <v>1436</v>
      </c>
      <c r="D1499" s="29">
        <v>62</v>
      </c>
      <c r="E1499" s="29">
        <v>622</v>
      </c>
      <c r="F1499" s="29">
        <v>6222</v>
      </c>
      <c r="G1499" s="29" t="s">
        <v>1443</v>
      </c>
    </row>
    <row r="1500" spans="2:7">
      <c r="B1500" s="34" t="s">
        <v>140</v>
      </c>
      <c r="C1500" s="29" t="s">
        <v>1436</v>
      </c>
      <c r="D1500" s="29">
        <v>62</v>
      </c>
      <c r="E1500" s="29">
        <v>622</v>
      </c>
      <c r="F1500" s="29">
        <v>6223</v>
      </c>
      <c r="G1500" s="29" t="s">
        <v>1444</v>
      </c>
    </row>
    <row r="1501" spans="2:7">
      <c r="B1501" s="34" t="s">
        <v>140</v>
      </c>
      <c r="C1501" s="29" t="s">
        <v>1436</v>
      </c>
      <c r="D1501" s="29">
        <v>62</v>
      </c>
      <c r="E1501" s="29">
        <v>622</v>
      </c>
      <c r="F1501" s="29">
        <v>6229</v>
      </c>
      <c r="G1501" s="29" t="s">
        <v>1445</v>
      </c>
    </row>
    <row r="1502" spans="2:7">
      <c r="B1502" s="34" t="s">
        <v>140</v>
      </c>
      <c r="C1502" s="29" t="s">
        <v>1436</v>
      </c>
      <c r="D1502" s="29">
        <v>63</v>
      </c>
      <c r="E1502" s="29">
        <v>0</v>
      </c>
      <c r="F1502" s="29">
        <v>0</v>
      </c>
      <c r="G1502" s="29" t="s">
        <v>1446</v>
      </c>
    </row>
    <row r="1503" spans="2:7">
      <c r="B1503" s="34" t="s">
        <v>140</v>
      </c>
      <c r="C1503" s="29" t="s">
        <v>1436</v>
      </c>
      <c r="D1503" s="29">
        <v>63</v>
      </c>
      <c r="E1503" s="29">
        <v>630</v>
      </c>
      <c r="F1503" s="29">
        <v>0</v>
      </c>
      <c r="G1503" s="29" t="s">
        <v>1447</v>
      </c>
    </row>
    <row r="1504" spans="2:7">
      <c r="B1504" s="34" t="s">
        <v>140</v>
      </c>
      <c r="C1504" s="29" t="s">
        <v>1436</v>
      </c>
      <c r="D1504" s="29">
        <v>63</v>
      </c>
      <c r="E1504" s="29">
        <v>630</v>
      </c>
      <c r="F1504" s="29">
        <v>6300</v>
      </c>
      <c r="G1504" s="29" t="s">
        <v>163</v>
      </c>
    </row>
    <row r="1505" spans="2:7">
      <c r="B1505" s="34" t="s">
        <v>140</v>
      </c>
      <c r="C1505" s="29" t="s">
        <v>1436</v>
      </c>
      <c r="D1505" s="29">
        <v>63</v>
      </c>
      <c r="E1505" s="29">
        <v>630</v>
      </c>
      <c r="F1505" s="29">
        <v>6309</v>
      </c>
      <c r="G1505" s="29" t="s">
        <v>164</v>
      </c>
    </row>
    <row r="1506" spans="2:7">
      <c r="B1506" s="34" t="s">
        <v>140</v>
      </c>
      <c r="C1506" s="29" t="s">
        <v>1436</v>
      </c>
      <c r="D1506" s="29">
        <v>63</v>
      </c>
      <c r="E1506" s="29">
        <v>631</v>
      </c>
      <c r="F1506" s="29">
        <v>0</v>
      </c>
      <c r="G1506" s="29" t="s">
        <v>1448</v>
      </c>
    </row>
    <row r="1507" spans="2:7">
      <c r="B1507" s="34" t="s">
        <v>140</v>
      </c>
      <c r="C1507" s="29" t="s">
        <v>1436</v>
      </c>
      <c r="D1507" s="29">
        <v>63</v>
      </c>
      <c r="E1507" s="29">
        <v>631</v>
      </c>
      <c r="F1507" s="29">
        <v>6311</v>
      </c>
      <c r="G1507" s="29" t="s">
        <v>1449</v>
      </c>
    </row>
    <row r="1508" spans="2:7">
      <c r="B1508" s="34" t="s">
        <v>140</v>
      </c>
      <c r="C1508" s="29" t="s">
        <v>1436</v>
      </c>
      <c r="D1508" s="29">
        <v>63</v>
      </c>
      <c r="E1508" s="29">
        <v>631</v>
      </c>
      <c r="F1508" s="29">
        <v>6312</v>
      </c>
      <c r="G1508" s="29" t="s">
        <v>1450</v>
      </c>
    </row>
    <row r="1509" spans="2:7">
      <c r="B1509" s="34" t="s">
        <v>140</v>
      </c>
      <c r="C1509" s="29" t="s">
        <v>1436</v>
      </c>
      <c r="D1509" s="29">
        <v>63</v>
      </c>
      <c r="E1509" s="29">
        <v>631</v>
      </c>
      <c r="F1509" s="29">
        <v>6313</v>
      </c>
      <c r="G1509" s="29" t="s">
        <v>1451</v>
      </c>
    </row>
    <row r="1510" spans="2:7">
      <c r="B1510" s="34" t="s">
        <v>140</v>
      </c>
      <c r="C1510" s="29" t="s">
        <v>1436</v>
      </c>
      <c r="D1510" s="29">
        <v>63</v>
      </c>
      <c r="E1510" s="29">
        <v>631</v>
      </c>
      <c r="F1510" s="29">
        <v>6314</v>
      </c>
      <c r="G1510" s="29" t="s">
        <v>1452</v>
      </c>
    </row>
    <row r="1511" spans="2:7">
      <c r="B1511" s="34" t="s">
        <v>140</v>
      </c>
      <c r="C1511" s="29" t="s">
        <v>1436</v>
      </c>
      <c r="D1511" s="29">
        <v>63</v>
      </c>
      <c r="E1511" s="29">
        <v>632</v>
      </c>
      <c r="F1511" s="29">
        <v>0</v>
      </c>
      <c r="G1511" s="29" t="s">
        <v>1453</v>
      </c>
    </row>
    <row r="1512" spans="2:7">
      <c r="B1512" s="34" t="s">
        <v>140</v>
      </c>
      <c r="C1512" s="29" t="s">
        <v>1436</v>
      </c>
      <c r="D1512" s="29">
        <v>63</v>
      </c>
      <c r="E1512" s="29">
        <v>632</v>
      </c>
      <c r="F1512" s="29">
        <v>6321</v>
      </c>
      <c r="G1512" s="29" t="s">
        <v>1454</v>
      </c>
    </row>
    <row r="1513" spans="2:7">
      <c r="B1513" s="34" t="s">
        <v>140</v>
      </c>
      <c r="C1513" s="29" t="s">
        <v>1436</v>
      </c>
      <c r="D1513" s="29">
        <v>63</v>
      </c>
      <c r="E1513" s="29">
        <v>632</v>
      </c>
      <c r="F1513" s="29">
        <v>6322</v>
      </c>
      <c r="G1513" s="29" t="s">
        <v>1455</v>
      </c>
    </row>
    <row r="1514" spans="2:7">
      <c r="B1514" s="34" t="s">
        <v>140</v>
      </c>
      <c r="C1514" s="29" t="s">
        <v>1436</v>
      </c>
      <c r="D1514" s="29">
        <v>63</v>
      </c>
      <c r="E1514" s="29">
        <v>632</v>
      </c>
      <c r="F1514" s="29">
        <v>6323</v>
      </c>
      <c r="G1514" s="29" t="s">
        <v>1456</v>
      </c>
    </row>
    <row r="1515" spans="2:7">
      <c r="B1515" s="34" t="s">
        <v>140</v>
      </c>
      <c r="C1515" s="29" t="s">
        <v>1436</v>
      </c>
      <c r="D1515" s="29">
        <v>63</v>
      </c>
      <c r="E1515" s="29">
        <v>632</v>
      </c>
      <c r="F1515" s="29">
        <v>6324</v>
      </c>
      <c r="G1515" s="29" t="s">
        <v>1457</v>
      </c>
    </row>
    <row r="1516" spans="2:7">
      <c r="B1516" s="34" t="s">
        <v>140</v>
      </c>
      <c r="C1516" s="29" t="s">
        <v>1436</v>
      </c>
      <c r="D1516" s="29">
        <v>63</v>
      </c>
      <c r="E1516" s="29">
        <v>632</v>
      </c>
      <c r="F1516" s="29">
        <v>6325</v>
      </c>
      <c r="G1516" s="29" t="s">
        <v>1458</v>
      </c>
    </row>
    <row r="1517" spans="2:7">
      <c r="B1517" s="34" t="s">
        <v>140</v>
      </c>
      <c r="C1517" s="29" t="s">
        <v>1436</v>
      </c>
      <c r="D1517" s="29">
        <v>64</v>
      </c>
      <c r="E1517" s="29">
        <v>0</v>
      </c>
      <c r="F1517" s="29">
        <v>0</v>
      </c>
      <c r="G1517" s="29" t="s">
        <v>1459</v>
      </c>
    </row>
    <row r="1518" spans="2:7">
      <c r="B1518" s="34" t="s">
        <v>140</v>
      </c>
      <c r="C1518" s="29" t="s">
        <v>1436</v>
      </c>
      <c r="D1518" s="29">
        <v>64</v>
      </c>
      <c r="E1518" s="29">
        <v>640</v>
      </c>
      <c r="F1518" s="29">
        <v>0</v>
      </c>
      <c r="G1518" s="29" t="s">
        <v>1460</v>
      </c>
    </row>
    <row r="1519" spans="2:7">
      <c r="B1519" s="34" t="s">
        <v>140</v>
      </c>
      <c r="C1519" s="29" t="s">
        <v>1436</v>
      </c>
      <c r="D1519" s="29">
        <v>64</v>
      </c>
      <c r="E1519" s="29">
        <v>640</v>
      </c>
      <c r="F1519" s="29">
        <v>6400</v>
      </c>
      <c r="G1519" s="29" t="s">
        <v>163</v>
      </c>
    </row>
    <row r="1520" spans="2:7">
      <c r="B1520" s="34" t="s">
        <v>140</v>
      </c>
      <c r="C1520" s="29" t="s">
        <v>1436</v>
      </c>
      <c r="D1520" s="29">
        <v>64</v>
      </c>
      <c r="E1520" s="29">
        <v>640</v>
      </c>
      <c r="F1520" s="29">
        <v>6409</v>
      </c>
      <c r="G1520" s="29" t="s">
        <v>164</v>
      </c>
    </row>
    <row r="1521" spans="2:7">
      <c r="B1521" s="34" t="s">
        <v>140</v>
      </c>
      <c r="C1521" s="29" t="s">
        <v>1436</v>
      </c>
      <c r="D1521" s="29">
        <v>64</v>
      </c>
      <c r="E1521" s="29">
        <v>641</v>
      </c>
      <c r="F1521" s="29">
        <v>0</v>
      </c>
      <c r="G1521" s="29" t="s">
        <v>1461</v>
      </c>
    </row>
    <row r="1522" spans="2:7">
      <c r="B1522" s="34" t="s">
        <v>140</v>
      </c>
      <c r="C1522" s="29" t="s">
        <v>1436</v>
      </c>
      <c r="D1522" s="29">
        <v>64</v>
      </c>
      <c r="E1522" s="29">
        <v>641</v>
      </c>
      <c r="F1522" s="29">
        <v>6411</v>
      </c>
      <c r="G1522" s="29" t="s">
        <v>1462</v>
      </c>
    </row>
    <row r="1523" spans="2:7">
      <c r="B1523" s="34" t="s">
        <v>140</v>
      </c>
      <c r="C1523" s="29" t="s">
        <v>1436</v>
      </c>
      <c r="D1523" s="29">
        <v>64</v>
      </c>
      <c r="E1523" s="29">
        <v>641</v>
      </c>
      <c r="F1523" s="29">
        <v>6412</v>
      </c>
      <c r="G1523" s="29" t="s">
        <v>1463</v>
      </c>
    </row>
    <row r="1524" spans="2:7">
      <c r="B1524" s="34" t="s">
        <v>140</v>
      </c>
      <c r="C1524" s="29" t="s">
        <v>1436</v>
      </c>
      <c r="D1524" s="29">
        <v>64</v>
      </c>
      <c r="E1524" s="29">
        <v>642</v>
      </c>
      <c r="F1524" s="29">
        <v>0</v>
      </c>
      <c r="G1524" s="29" t="s">
        <v>1464</v>
      </c>
    </row>
    <row r="1525" spans="2:7">
      <c r="B1525" s="34" t="s">
        <v>140</v>
      </c>
      <c r="C1525" s="29" t="s">
        <v>1436</v>
      </c>
      <c r="D1525" s="29">
        <v>64</v>
      </c>
      <c r="E1525" s="29">
        <v>642</v>
      </c>
      <c r="F1525" s="29">
        <v>6421</v>
      </c>
      <c r="G1525" s="29" t="s">
        <v>1464</v>
      </c>
    </row>
    <row r="1526" spans="2:7">
      <c r="B1526" s="34" t="s">
        <v>140</v>
      </c>
      <c r="C1526" s="29" t="s">
        <v>1436</v>
      </c>
      <c r="D1526" s="29">
        <v>64</v>
      </c>
      <c r="E1526" s="29">
        <v>643</v>
      </c>
      <c r="F1526" s="29">
        <v>0</v>
      </c>
      <c r="G1526" s="29" t="s">
        <v>1465</v>
      </c>
    </row>
    <row r="1527" spans="2:7">
      <c r="B1527" s="34" t="s">
        <v>140</v>
      </c>
      <c r="C1527" s="29" t="s">
        <v>1436</v>
      </c>
      <c r="D1527" s="29">
        <v>64</v>
      </c>
      <c r="E1527" s="29">
        <v>643</v>
      </c>
      <c r="F1527" s="29">
        <v>6431</v>
      </c>
      <c r="G1527" s="29" t="s">
        <v>1466</v>
      </c>
    </row>
    <row r="1528" spans="2:7">
      <c r="B1528" s="34" t="s">
        <v>140</v>
      </c>
      <c r="C1528" s="29" t="s">
        <v>1436</v>
      </c>
      <c r="D1528" s="29">
        <v>64</v>
      </c>
      <c r="E1528" s="29">
        <v>643</v>
      </c>
      <c r="F1528" s="29">
        <v>6432</v>
      </c>
      <c r="G1528" s="29" t="s">
        <v>1467</v>
      </c>
    </row>
    <row r="1529" spans="2:7">
      <c r="B1529" s="34" t="s">
        <v>140</v>
      </c>
      <c r="C1529" s="29" t="s">
        <v>1436</v>
      </c>
      <c r="D1529" s="29">
        <v>64</v>
      </c>
      <c r="E1529" s="29">
        <v>649</v>
      </c>
      <c r="F1529" s="29">
        <v>0</v>
      </c>
      <c r="G1529" s="29" t="s">
        <v>1468</v>
      </c>
    </row>
    <row r="1530" spans="2:7">
      <c r="B1530" s="34" t="s">
        <v>140</v>
      </c>
      <c r="C1530" s="29" t="s">
        <v>1436</v>
      </c>
      <c r="D1530" s="29">
        <v>64</v>
      </c>
      <c r="E1530" s="29">
        <v>649</v>
      </c>
      <c r="F1530" s="29">
        <v>6491</v>
      </c>
      <c r="G1530" s="29" t="s">
        <v>1469</v>
      </c>
    </row>
    <row r="1531" spans="2:7">
      <c r="B1531" s="34" t="s">
        <v>140</v>
      </c>
      <c r="C1531" s="29" t="s">
        <v>1436</v>
      </c>
      <c r="D1531" s="29">
        <v>64</v>
      </c>
      <c r="E1531" s="29">
        <v>649</v>
      </c>
      <c r="F1531" s="29">
        <v>6492</v>
      </c>
      <c r="G1531" s="29" t="s">
        <v>1470</v>
      </c>
    </row>
    <row r="1532" spans="2:7">
      <c r="B1532" s="34" t="s">
        <v>140</v>
      </c>
      <c r="C1532" s="29" t="s">
        <v>1436</v>
      </c>
      <c r="D1532" s="29">
        <v>64</v>
      </c>
      <c r="E1532" s="29">
        <v>649</v>
      </c>
      <c r="F1532" s="29">
        <v>6493</v>
      </c>
      <c r="G1532" s="29" t="s">
        <v>1471</v>
      </c>
    </row>
    <row r="1533" spans="2:7">
      <c r="B1533" s="34" t="s">
        <v>140</v>
      </c>
      <c r="C1533" s="29" t="s">
        <v>1436</v>
      </c>
      <c r="D1533" s="29">
        <v>64</v>
      </c>
      <c r="E1533" s="29">
        <v>649</v>
      </c>
      <c r="F1533" s="29">
        <v>6499</v>
      </c>
      <c r="G1533" s="29" t="s">
        <v>1472</v>
      </c>
    </row>
    <row r="1534" spans="2:7">
      <c r="B1534" s="34" t="s">
        <v>140</v>
      </c>
      <c r="C1534" s="29" t="s">
        <v>1436</v>
      </c>
      <c r="D1534" s="29">
        <v>65</v>
      </c>
      <c r="E1534" s="29">
        <v>0</v>
      </c>
      <c r="F1534" s="29">
        <v>0</v>
      </c>
      <c r="G1534" s="29" t="s">
        <v>1473</v>
      </c>
    </row>
    <row r="1535" spans="2:7">
      <c r="B1535" s="34" t="s">
        <v>140</v>
      </c>
      <c r="C1535" s="29" t="s">
        <v>1436</v>
      </c>
      <c r="D1535" s="29">
        <v>65</v>
      </c>
      <c r="E1535" s="29">
        <v>650</v>
      </c>
      <c r="F1535" s="29">
        <v>0</v>
      </c>
      <c r="G1535" s="29" t="s">
        <v>1474</v>
      </c>
    </row>
    <row r="1536" spans="2:7">
      <c r="B1536" s="34" t="s">
        <v>140</v>
      </c>
      <c r="C1536" s="29" t="s">
        <v>1436</v>
      </c>
      <c r="D1536" s="29">
        <v>65</v>
      </c>
      <c r="E1536" s="29">
        <v>650</v>
      </c>
      <c r="F1536" s="29">
        <v>6500</v>
      </c>
      <c r="G1536" s="29" t="s">
        <v>163</v>
      </c>
    </row>
    <row r="1537" spans="2:7">
      <c r="B1537" s="34" t="s">
        <v>140</v>
      </c>
      <c r="C1537" s="29" t="s">
        <v>1436</v>
      </c>
      <c r="D1537" s="29">
        <v>65</v>
      </c>
      <c r="E1537" s="29">
        <v>650</v>
      </c>
      <c r="F1537" s="29">
        <v>6509</v>
      </c>
      <c r="G1537" s="29" t="s">
        <v>164</v>
      </c>
    </row>
    <row r="1538" spans="2:7">
      <c r="B1538" s="34" t="s">
        <v>140</v>
      </c>
      <c r="C1538" s="29" t="s">
        <v>1436</v>
      </c>
      <c r="D1538" s="29">
        <v>65</v>
      </c>
      <c r="E1538" s="29">
        <v>651</v>
      </c>
      <c r="F1538" s="29">
        <v>0</v>
      </c>
      <c r="G1538" s="29" t="s">
        <v>1475</v>
      </c>
    </row>
    <row r="1539" spans="2:7">
      <c r="B1539" s="34" t="s">
        <v>140</v>
      </c>
      <c r="C1539" s="29" t="s">
        <v>1436</v>
      </c>
      <c r="D1539" s="29">
        <v>65</v>
      </c>
      <c r="E1539" s="29">
        <v>651</v>
      </c>
      <c r="F1539" s="29">
        <v>6511</v>
      </c>
      <c r="G1539" s="29" t="s">
        <v>1476</v>
      </c>
    </row>
    <row r="1540" spans="2:7">
      <c r="B1540" s="34" t="s">
        <v>140</v>
      </c>
      <c r="C1540" s="29" t="s">
        <v>1436</v>
      </c>
      <c r="D1540" s="29">
        <v>65</v>
      </c>
      <c r="E1540" s="29">
        <v>651</v>
      </c>
      <c r="F1540" s="29">
        <v>6512</v>
      </c>
      <c r="G1540" s="29" t="s">
        <v>1477</v>
      </c>
    </row>
    <row r="1541" spans="2:7">
      <c r="B1541" s="34" t="s">
        <v>140</v>
      </c>
      <c r="C1541" s="29" t="s">
        <v>1436</v>
      </c>
      <c r="D1541" s="29">
        <v>65</v>
      </c>
      <c r="E1541" s="29">
        <v>651</v>
      </c>
      <c r="F1541" s="29">
        <v>6513</v>
      </c>
      <c r="G1541" s="29" t="s">
        <v>1478</v>
      </c>
    </row>
    <row r="1542" spans="2:7">
      <c r="B1542" s="34" t="s">
        <v>140</v>
      </c>
      <c r="C1542" s="29" t="s">
        <v>1436</v>
      </c>
      <c r="D1542" s="29">
        <v>65</v>
      </c>
      <c r="E1542" s="29">
        <v>651</v>
      </c>
      <c r="F1542" s="29">
        <v>6514</v>
      </c>
      <c r="G1542" s="29" t="s">
        <v>1479</v>
      </c>
    </row>
    <row r="1543" spans="2:7">
      <c r="B1543" s="34" t="s">
        <v>140</v>
      </c>
      <c r="C1543" s="29" t="s">
        <v>1436</v>
      </c>
      <c r="D1543" s="29">
        <v>65</v>
      </c>
      <c r="E1543" s="29">
        <v>652</v>
      </c>
      <c r="F1543" s="29">
        <v>0</v>
      </c>
      <c r="G1543" s="29" t="s">
        <v>1480</v>
      </c>
    </row>
    <row r="1544" spans="2:7">
      <c r="B1544" s="34" t="s">
        <v>140</v>
      </c>
      <c r="C1544" s="29" t="s">
        <v>1436</v>
      </c>
      <c r="D1544" s="29">
        <v>65</v>
      </c>
      <c r="E1544" s="29">
        <v>652</v>
      </c>
      <c r="F1544" s="29">
        <v>6521</v>
      </c>
      <c r="G1544" s="29" t="s">
        <v>1481</v>
      </c>
    </row>
    <row r="1545" spans="2:7">
      <c r="B1545" s="34" t="s">
        <v>140</v>
      </c>
      <c r="C1545" s="29" t="s">
        <v>1436</v>
      </c>
      <c r="D1545" s="29">
        <v>65</v>
      </c>
      <c r="E1545" s="29">
        <v>652</v>
      </c>
      <c r="F1545" s="29">
        <v>6522</v>
      </c>
      <c r="G1545" s="29" t="s">
        <v>1482</v>
      </c>
    </row>
    <row r="1546" spans="2:7">
      <c r="B1546" s="34" t="s">
        <v>140</v>
      </c>
      <c r="C1546" s="29" t="s">
        <v>1436</v>
      </c>
      <c r="D1546" s="29">
        <v>65</v>
      </c>
      <c r="E1546" s="29">
        <v>652</v>
      </c>
      <c r="F1546" s="29">
        <v>6529</v>
      </c>
      <c r="G1546" s="29" t="s">
        <v>1483</v>
      </c>
    </row>
    <row r="1547" spans="2:7">
      <c r="B1547" s="34" t="s">
        <v>140</v>
      </c>
      <c r="C1547" s="29" t="s">
        <v>1436</v>
      </c>
      <c r="D1547" s="29">
        <v>66</v>
      </c>
      <c r="E1547" s="29">
        <v>0</v>
      </c>
      <c r="F1547" s="29">
        <v>0</v>
      </c>
      <c r="G1547" s="29" t="s">
        <v>1484</v>
      </c>
    </row>
    <row r="1548" spans="2:7">
      <c r="B1548" s="34" t="s">
        <v>140</v>
      </c>
      <c r="C1548" s="29" t="s">
        <v>1436</v>
      </c>
      <c r="D1548" s="29">
        <v>66</v>
      </c>
      <c r="E1548" s="29">
        <v>660</v>
      </c>
      <c r="F1548" s="29">
        <v>0</v>
      </c>
      <c r="G1548" s="29" t="s">
        <v>1485</v>
      </c>
    </row>
    <row r="1549" spans="2:7">
      <c r="B1549" s="34" t="s">
        <v>140</v>
      </c>
      <c r="C1549" s="29" t="s">
        <v>1436</v>
      </c>
      <c r="D1549" s="29">
        <v>66</v>
      </c>
      <c r="E1549" s="29">
        <v>660</v>
      </c>
      <c r="F1549" s="29">
        <v>6600</v>
      </c>
      <c r="G1549" s="29" t="s">
        <v>163</v>
      </c>
    </row>
    <row r="1550" spans="2:7">
      <c r="B1550" s="34" t="s">
        <v>140</v>
      </c>
      <c r="C1550" s="29" t="s">
        <v>1436</v>
      </c>
      <c r="D1550" s="29">
        <v>66</v>
      </c>
      <c r="E1550" s="29">
        <v>660</v>
      </c>
      <c r="F1550" s="29">
        <v>6609</v>
      </c>
      <c r="G1550" s="29" t="s">
        <v>164</v>
      </c>
    </row>
    <row r="1551" spans="2:7">
      <c r="B1551" s="34" t="s">
        <v>140</v>
      </c>
      <c r="C1551" s="29" t="s">
        <v>1436</v>
      </c>
      <c r="D1551" s="29">
        <v>66</v>
      </c>
      <c r="E1551" s="29">
        <v>661</v>
      </c>
      <c r="F1551" s="29">
        <v>0</v>
      </c>
      <c r="G1551" s="29" t="s">
        <v>1486</v>
      </c>
    </row>
    <row r="1552" spans="2:7">
      <c r="B1552" s="34" t="s">
        <v>140</v>
      </c>
      <c r="C1552" s="29" t="s">
        <v>1436</v>
      </c>
      <c r="D1552" s="29">
        <v>66</v>
      </c>
      <c r="E1552" s="29">
        <v>661</v>
      </c>
      <c r="F1552" s="29">
        <v>6611</v>
      </c>
      <c r="G1552" s="29" t="s">
        <v>1487</v>
      </c>
    </row>
    <row r="1553" spans="2:7">
      <c r="B1553" s="34" t="s">
        <v>140</v>
      </c>
      <c r="C1553" s="29" t="s">
        <v>1436</v>
      </c>
      <c r="D1553" s="29">
        <v>66</v>
      </c>
      <c r="E1553" s="29">
        <v>661</v>
      </c>
      <c r="F1553" s="29">
        <v>6612</v>
      </c>
      <c r="G1553" s="29" t="s">
        <v>1488</v>
      </c>
    </row>
    <row r="1554" spans="2:7">
      <c r="B1554" s="34" t="s">
        <v>140</v>
      </c>
      <c r="C1554" s="29" t="s">
        <v>1436</v>
      </c>
      <c r="D1554" s="29">
        <v>66</v>
      </c>
      <c r="E1554" s="29">
        <v>661</v>
      </c>
      <c r="F1554" s="29">
        <v>6613</v>
      </c>
      <c r="G1554" s="29" t="s">
        <v>1489</v>
      </c>
    </row>
    <row r="1555" spans="2:7">
      <c r="B1555" s="34" t="s">
        <v>140</v>
      </c>
      <c r="C1555" s="29" t="s">
        <v>1436</v>
      </c>
      <c r="D1555" s="29">
        <v>66</v>
      </c>
      <c r="E1555" s="29">
        <v>661</v>
      </c>
      <c r="F1555" s="29">
        <v>6614</v>
      </c>
      <c r="G1555" s="29" t="s">
        <v>1490</v>
      </c>
    </row>
    <row r="1556" spans="2:7">
      <c r="B1556" s="34" t="s">
        <v>140</v>
      </c>
      <c r="C1556" s="29" t="s">
        <v>1436</v>
      </c>
      <c r="D1556" s="29">
        <v>66</v>
      </c>
      <c r="E1556" s="29">
        <v>661</v>
      </c>
      <c r="F1556" s="29">
        <v>6615</v>
      </c>
      <c r="G1556" s="29" t="s">
        <v>1491</v>
      </c>
    </row>
    <row r="1557" spans="2:7">
      <c r="B1557" s="34" t="s">
        <v>140</v>
      </c>
      <c r="C1557" s="29" t="s">
        <v>1436</v>
      </c>
      <c r="D1557" s="29">
        <v>66</v>
      </c>
      <c r="E1557" s="29">
        <v>661</v>
      </c>
      <c r="F1557" s="29">
        <v>6616</v>
      </c>
      <c r="G1557" s="29" t="s">
        <v>1492</v>
      </c>
    </row>
    <row r="1558" spans="2:7">
      <c r="B1558" s="34" t="s">
        <v>140</v>
      </c>
      <c r="C1558" s="29" t="s">
        <v>1436</v>
      </c>
      <c r="D1558" s="29">
        <v>66</v>
      </c>
      <c r="E1558" s="29">
        <v>661</v>
      </c>
      <c r="F1558" s="29">
        <v>6617</v>
      </c>
      <c r="G1558" s="29" t="s">
        <v>1493</v>
      </c>
    </row>
    <row r="1559" spans="2:7">
      <c r="B1559" s="34" t="s">
        <v>140</v>
      </c>
      <c r="C1559" s="29" t="s">
        <v>1436</v>
      </c>
      <c r="D1559" s="29">
        <v>66</v>
      </c>
      <c r="E1559" s="29">
        <v>661</v>
      </c>
      <c r="F1559" s="29">
        <v>6618</v>
      </c>
      <c r="G1559" s="29" t="s">
        <v>1494</v>
      </c>
    </row>
    <row r="1560" spans="2:7">
      <c r="B1560" s="34" t="s">
        <v>140</v>
      </c>
      <c r="C1560" s="29" t="s">
        <v>1436</v>
      </c>
      <c r="D1560" s="29">
        <v>66</v>
      </c>
      <c r="E1560" s="29">
        <v>661</v>
      </c>
      <c r="F1560" s="29">
        <v>6619</v>
      </c>
      <c r="G1560" s="29" t="s">
        <v>1495</v>
      </c>
    </row>
    <row r="1561" spans="2:7">
      <c r="B1561" s="34" t="s">
        <v>140</v>
      </c>
      <c r="C1561" s="29" t="s">
        <v>1436</v>
      </c>
      <c r="D1561" s="29">
        <v>66</v>
      </c>
      <c r="E1561" s="29">
        <v>662</v>
      </c>
      <c r="F1561" s="29">
        <v>0</v>
      </c>
      <c r="G1561" s="29" t="s">
        <v>1496</v>
      </c>
    </row>
    <row r="1562" spans="2:7">
      <c r="B1562" s="34" t="s">
        <v>140</v>
      </c>
      <c r="C1562" s="29" t="s">
        <v>1436</v>
      </c>
      <c r="D1562" s="29">
        <v>66</v>
      </c>
      <c r="E1562" s="29">
        <v>662</v>
      </c>
      <c r="F1562" s="29">
        <v>6621</v>
      </c>
      <c r="G1562" s="29" t="s">
        <v>1497</v>
      </c>
    </row>
    <row r="1563" spans="2:7">
      <c r="B1563" s="34" t="s">
        <v>140</v>
      </c>
      <c r="C1563" s="29" t="s">
        <v>1436</v>
      </c>
      <c r="D1563" s="29">
        <v>66</v>
      </c>
      <c r="E1563" s="29">
        <v>662</v>
      </c>
      <c r="F1563" s="29">
        <v>6622</v>
      </c>
      <c r="G1563" s="29" t="s">
        <v>1498</v>
      </c>
    </row>
    <row r="1564" spans="2:7">
      <c r="B1564" s="34" t="s">
        <v>140</v>
      </c>
      <c r="C1564" s="29" t="s">
        <v>1436</v>
      </c>
      <c r="D1564" s="29">
        <v>66</v>
      </c>
      <c r="E1564" s="29">
        <v>663</v>
      </c>
      <c r="F1564" s="29">
        <v>0</v>
      </c>
      <c r="G1564" s="29" t="s">
        <v>1499</v>
      </c>
    </row>
    <row r="1565" spans="2:7">
      <c r="B1565" s="34" t="s">
        <v>140</v>
      </c>
      <c r="C1565" s="29" t="s">
        <v>1436</v>
      </c>
      <c r="D1565" s="29">
        <v>66</v>
      </c>
      <c r="E1565" s="29">
        <v>663</v>
      </c>
      <c r="F1565" s="29">
        <v>6631</v>
      </c>
      <c r="G1565" s="29" t="s">
        <v>1500</v>
      </c>
    </row>
    <row r="1566" spans="2:7">
      <c r="B1566" s="34" t="s">
        <v>140</v>
      </c>
      <c r="C1566" s="29" t="s">
        <v>1436</v>
      </c>
      <c r="D1566" s="29">
        <v>66</v>
      </c>
      <c r="E1566" s="29">
        <v>663</v>
      </c>
      <c r="F1566" s="29">
        <v>6632</v>
      </c>
      <c r="G1566" s="29" t="s">
        <v>1501</v>
      </c>
    </row>
    <row r="1567" spans="2:7">
      <c r="B1567" s="34" t="s">
        <v>140</v>
      </c>
      <c r="C1567" s="29" t="s">
        <v>1436</v>
      </c>
      <c r="D1567" s="29">
        <v>66</v>
      </c>
      <c r="E1567" s="29">
        <v>663</v>
      </c>
      <c r="F1567" s="29">
        <v>6639</v>
      </c>
      <c r="G1567" s="29" t="s">
        <v>1502</v>
      </c>
    </row>
    <row r="1568" spans="2:7">
      <c r="B1568" s="34" t="s">
        <v>140</v>
      </c>
      <c r="C1568" s="29" t="s">
        <v>1436</v>
      </c>
      <c r="D1568" s="29">
        <v>67</v>
      </c>
      <c r="E1568" s="29">
        <v>0</v>
      </c>
      <c r="F1568" s="29">
        <v>0</v>
      </c>
      <c r="G1568" s="29" t="s">
        <v>1503</v>
      </c>
    </row>
    <row r="1569" spans="2:7">
      <c r="B1569" s="34" t="s">
        <v>140</v>
      </c>
      <c r="C1569" s="29" t="s">
        <v>1436</v>
      </c>
      <c r="D1569" s="29">
        <v>67</v>
      </c>
      <c r="E1569" s="29">
        <v>670</v>
      </c>
      <c r="F1569" s="29">
        <v>0</v>
      </c>
      <c r="G1569" s="29" t="s">
        <v>1504</v>
      </c>
    </row>
    <row r="1570" spans="2:7">
      <c r="B1570" s="34" t="s">
        <v>140</v>
      </c>
      <c r="C1570" s="29" t="s">
        <v>1436</v>
      </c>
      <c r="D1570" s="29">
        <v>67</v>
      </c>
      <c r="E1570" s="29">
        <v>670</v>
      </c>
      <c r="F1570" s="29">
        <v>6700</v>
      </c>
      <c r="G1570" s="29" t="s">
        <v>163</v>
      </c>
    </row>
    <row r="1571" spans="2:7">
      <c r="B1571" s="34" t="s">
        <v>140</v>
      </c>
      <c r="C1571" s="29" t="s">
        <v>1436</v>
      </c>
      <c r="D1571" s="29">
        <v>67</v>
      </c>
      <c r="E1571" s="29">
        <v>670</v>
      </c>
      <c r="F1571" s="29">
        <v>6709</v>
      </c>
      <c r="G1571" s="29" t="s">
        <v>164</v>
      </c>
    </row>
    <row r="1572" spans="2:7">
      <c r="B1572" s="34" t="s">
        <v>140</v>
      </c>
      <c r="C1572" s="29" t="s">
        <v>1436</v>
      </c>
      <c r="D1572" s="29">
        <v>67</v>
      </c>
      <c r="E1572" s="29">
        <v>671</v>
      </c>
      <c r="F1572" s="29">
        <v>0</v>
      </c>
      <c r="G1572" s="29" t="s">
        <v>1505</v>
      </c>
    </row>
    <row r="1573" spans="2:7">
      <c r="B1573" s="34" t="s">
        <v>140</v>
      </c>
      <c r="C1573" s="29" t="s">
        <v>1436</v>
      </c>
      <c r="D1573" s="29">
        <v>67</v>
      </c>
      <c r="E1573" s="29">
        <v>671</v>
      </c>
      <c r="F1573" s="29">
        <v>6711</v>
      </c>
      <c r="G1573" s="29" t="s">
        <v>1506</v>
      </c>
    </row>
    <row r="1574" spans="2:7">
      <c r="B1574" s="34" t="s">
        <v>140</v>
      </c>
      <c r="C1574" s="29" t="s">
        <v>1436</v>
      </c>
      <c r="D1574" s="29">
        <v>67</v>
      </c>
      <c r="E1574" s="29">
        <v>671</v>
      </c>
      <c r="F1574" s="29">
        <v>6712</v>
      </c>
      <c r="G1574" s="29" t="s">
        <v>1507</v>
      </c>
    </row>
    <row r="1575" spans="2:7">
      <c r="B1575" s="34" t="s">
        <v>140</v>
      </c>
      <c r="C1575" s="29" t="s">
        <v>1436</v>
      </c>
      <c r="D1575" s="29">
        <v>67</v>
      </c>
      <c r="E1575" s="29">
        <v>671</v>
      </c>
      <c r="F1575" s="29">
        <v>6713</v>
      </c>
      <c r="G1575" s="29" t="s">
        <v>1508</v>
      </c>
    </row>
    <row r="1576" spans="2:7">
      <c r="B1576" s="34" t="s">
        <v>140</v>
      </c>
      <c r="C1576" s="29" t="s">
        <v>1436</v>
      </c>
      <c r="D1576" s="29">
        <v>67</v>
      </c>
      <c r="E1576" s="29">
        <v>671</v>
      </c>
      <c r="F1576" s="29">
        <v>6719</v>
      </c>
      <c r="G1576" s="29" t="s">
        <v>1509</v>
      </c>
    </row>
    <row r="1577" spans="2:7">
      <c r="B1577" s="34" t="s">
        <v>140</v>
      </c>
      <c r="C1577" s="29" t="s">
        <v>1436</v>
      </c>
      <c r="D1577" s="29">
        <v>67</v>
      </c>
      <c r="E1577" s="29">
        <v>672</v>
      </c>
      <c r="F1577" s="29">
        <v>0</v>
      </c>
      <c r="G1577" s="29" t="s">
        <v>1510</v>
      </c>
    </row>
    <row r="1578" spans="2:7">
      <c r="B1578" s="34" t="s">
        <v>140</v>
      </c>
      <c r="C1578" s="29" t="s">
        <v>1436</v>
      </c>
      <c r="D1578" s="29">
        <v>67</v>
      </c>
      <c r="E1578" s="29">
        <v>672</v>
      </c>
      <c r="F1578" s="29">
        <v>6721</v>
      </c>
      <c r="G1578" s="29" t="s">
        <v>1511</v>
      </c>
    </row>
    <row r="1579" spans="2:7">
      <c r="B1579" s="34" t="s">
        <v>140</v>
      </c>
      <c r="C1579" s="29" t="s">
        <v>1436</v>
      </c>
      <c r="D1579" s="29">
        <v>67</v>
      </c>
      <c r="E1579" s="29">
        <v>672</v>
      </c>
      <c r="F1579" s="29">
        <v>6722</v>
      </c>
      <c r="G1579" s="29" t="s">
        <v>1512</v>
      </c>
    </row>
    <row r="1580" spans="2:7">
      <c r="B1580" s="34" t="s">
        <v>140</v>
      </c>
      <c r="C1580" s="29" t="s">
        <v>1436</v>
      </c>
      <c r="D1580" s="29">
        <v>67</v>
      </c>
      <c r="E1580" s="29">
        <v>672</v>
      </c>
      <c r="F1580" s="29">
        <v>6729</v>
      </c>
      <c r="G1580" s="29" t="s">
        <v>1513</v>
      </c>
    </row>
    <row r="1581" spans="2:7">
      <c r="B1581" s="34" t="s">
        <v>140</v>
      </c>
      <c r="C1581" s="29" t="s">
        <v>1436</v>
      </c>
      <c r="D1581" s="29">
        <v>67</v>
      </c>
      <c r="E1581" s="29">
        <v>673</v>
      </c>
      <c r="F1581" s="29">
        <v>0</v>
      </c>
      <c r="G1581" s="29" t="s">
        <v>1514</v>
      </c>
    </row>
    <row r="1582" spans="2:7">
      <c r="B1582" s="34" t="s">
        <v>140</v>
      </c>
      <c r="C1582" s="29" t="s">
        <v>1436</v>
      </c>
      <c r="D1582" s="29">
        <v>67</v>
      </c>
      <c r="E1582" s="29">
        <v>673</v>
      </c>
      <c r="F1582" s="29">
        <v>6731</v>
      </c>
      <c r="G1582" s="29" t="s">
        <v>1515</v>
      </c>
    </row>
    <row r="1583" spans="2:7">
      <c r="B1583" s="34" t="s">
        <v>140</v>
      </c>
      <c r="C1583" s="29" t="s">
        <v>1436</v>
      </c>
      <c r="D1583" s="29">
        <v>67</v>
      </c>
      <c r="E1583" s="29">
        <v>673</v>
      </c>
      <c r="F1583" s="29">
        <v>6732</v>
      </c>
      <c r="G1583" s="29" t="s">
        <v>1516</v>
      </c>
    </row>
    <row r="1584" spans="2:7">
      <c r="B1584" s="34" t="s">
        <v>140</v>
      </c>
      <c r="C1584" s="29" t="s">
        <v>1436</v>
      </c>
      <c r="D1584" s="29">
        <v>67</v>
      </c>
      <c r="E1584" s="29">
        <v>673</v>
      </c>
      <c r="F1584" s="29">
        <v>6733</v>
      </c>
      <c r="G1584" s="29" t="s">
        <v>1517</v>
      </c>
    </row>
    <row r="1585" spans="2:7">
      <c r="B1585" s="34" t="s">
        <v>140</v>
      </c>
      <c r="C1585" s="29" t="s">
        <v>1436</v>
      </c>
      <c r="D1585" s="29">
        <v>67</v>
      </c>
      <c r="E1585" s="29">
        <v>674</v>
      </c>
      <c r="F1585" s="29">
        <v>0</v>
      </c>
      <c r="G1585" s="29" t="s">
        <v>1518</v>
      </c>
    </row>
    <row r="1586" spans="2:7">
      <c r="B1586" s="34" t="s">
        <v>140</v>
      </c>
      <c r="C1586" s="29" t="s">
        <v>1436</v>
      </c>
      <c r="D1586" s="29">
        <v>67</v>
      </c>
      <c r="E1586" s="29">
        <v>674</v>
      </c>
      <c r="F1586" s="29">
        <v>6741</v>
      </c>
      <c r="G1586" s="29" t="s">
        <v>1519</v>
      </c>
    </row>
    <row r="1587" spans="2:7">
      <c r="B1587" s="34" t="s">
        <v>140</v>
      </c>
      <c r="C1587" s="29" t="s">
        <v>1436</v>
      </c>
      <c r="D1587" s="29">
        <v>67</v>
      </c>
      <c r="E1587" s="29">
        <v>674</v>
      </c>
      <c r="F1587" s="29">
        <v>6742</v>
      </c>
      <c r="G1587" s="29" t="s">
        <v>1520</v>
      </c>
    </row>
    <row r="1588" spans="2:7">
      <c r="B1588" s="34" t="s">
        <v>140</v>
      </c>
      <c r="C1588" s="29" t="s">
        <v>1436</v>
      </c>
      <c r="D1588" s="29">
        <v>67</v>
      </c>
      <c r="E1588" s="29">
        <v>674</v>
      </c>
      <c r="F1588" s="29">
        <v>6743</v>
      </c>
      <c r="G1588" s="29" t="s">
        <v>1521</v>
      </c>
    </row>
    <row r="1589" spans="2:7">
      <c r="B1589" s="34" t="s">
        <v>140</v>
      </c>
      <c r="C1589" s="29" t="s">
        <v>1436</v>
      </c>
      <c r="D1589" s="29">
        <v>67</v>
      </c>
      <c r="E1589" s="29">
        <v>675</v>
      </c>
      <c r="F1589" s="29">
        <v>0</v>
      </c>
      <c r="G1589" s="29" t="s">
        <v>1522</v>
      </c>
    </row>
    <row r="1590" spans="2:7">
      <c r="B1590" s="34" t="s">
        <v>140</v>
      </c>
      <c r="C1590" s="29" t="s">
        <v>1436</v>
      </c>
      <c r="D1590" s="29">
        <v>67</v>
      </c>
      <c r="E1590" s="29">
        <v>675</v>
      </c>
      <c r="F1590" s="29">
        <v>6751</v>
      </c>
      <c r="G1590" s="29" t="s">
        <v>1523</v>
      </c>
    </row>
    <row r="1591" spans="2:7">
      <c r="B1591" s="34" t="s">
        <v>140</v>
      </c>
      <c r="C1591" s="29" t="s">
        <v>1436</v>
      </c>
      <c r="D1591" s="29">
        <v>67</v>
      </c>
      <c r="E1591" s="29">
        <v>675</v>
      </c>
      <c r="F1591" s="29">
        <v>6752</v>
      </c>
      <c r="G1591" s="29" t="s">
        <v>1524</v>
      </c>
    </row>
    <row r="1592" spans="2:7">
      <c r="B1592" s="34" t="s">
        <v>140</v>
      </c>
      <c r="C1592" s="29" t="s">
        <v>1436</v>
      </c>
      <c r="D1592" s="29">
        <v>67</v>
      </c>
      <c r="E1592" s="29">
        <v>675</v>
      </c>
      <c r="F1592" s="29">
        <v>6759</v>
      </c>
      <c r="G1592" s="29" t="s">
        <v>1525</v>
      </c>
    </row>
    <row r="1593" spans="2:7">
      <c r="B1593" s="34" t="s">
        <v>140</v>
      </c>
      <c r="C1593" s="29" t="s">
        <v>1526</v>
      </c>
      <c r="D1593" s="29">
        <v>0</v>
      </c>
      <c r="E1593" s="29">
        <v>0</v>
      </c>
      <c r="F1593" s="29">
        <v>0</v>
      </c>
      <c r="G1593" s="29" t="s">
        <v>1527</v>
      </c>
    </row>
    <row r="1594" spans="2:7">
      <c r="B1594" s="34" t="s">
        <v>140</v>
      </c>
      <c r="C1594" s="29" t="s">
        <v>1526</v>
      </c>
      <c r="D1594" s="29">
        <v>68</v>
      </c>
      <c r="E1594" s="29">
        <v>0</v>
      </c>
      <c r="F1594" s="29">
        <v>0</v>
      </c>
      <c r="G1594" s="29" t="s">
        <v>1528</v>
      </c>
    </row>
    <row r="1595" spans="2:7">
      <c r="B1595" s="34" t="s">
        <v>140</v>
      </c>
      <c r="C1595" s="29" t="s">
        <v>1526</v>
      </c>
      <c r="D1595" s="29">
        <v>68</v>
      </c>
      <c r="E1595" s="29">
        <v>680</v>
      </c>
      <c r="F1595" s="29">
        <v>0</v>
      </c>
      <c r="G1595" s="29" t="s">
        <v>1529</v>
      </c>
    </row>
    <row r="1596" spans="2:7">
      <c r="B1596" s="34" t="s">
        <v>140</v>
      </c>
      <c r="C1596" s="29" t="s">
        <v>1526</v>
      </c>
      <c r="D1596" s="29">
        <v>68</v>
      </c>
      <c r="E1596" s="29">
        <v>680</v>
      </c>
      <c r="F1596" s="29">
        <v>6800</v>
      </c>
      <c r="G1596" s="29" t="s">
        <v>163</v>
      </c>
    </row>
    <row r="1597" spans="2:7">
      <c r="B1597" s="34" t="s">
        <v>140</v>
      </c>
      <c r="C1597" s="29" t="s">
        <v>1526</v>
      </c>
      <c r="D1597" s="29">
        <v>68</v>
      </c>
      <c r="E1597" s="29">
        <v>680</v>
      </c>
      <c r="F1597" s="29">
        <v>6809</v>
      </c>
      <c r="G1597" s="29" t="s">
        <v>164</v>
      </c>
    </row>
    <row r="1598" spans="2:7">
      <c r="B1598" s="34" t="s">
        <v>140</v>
      </c>
      <c r="C1598" s="29" t="s">
        <v>1526</v>
      </c>
      <c r="D1598" s="29">
        <v>68</v>
      </c>
      <c r="E1598" s="29">
        <v>681</v>
      </c>
      <c r="F1598" s="29">
        <v>0</v>
      </c>
      <c r="G1598" s="29" t="s">
        <v>1530</v>
      </c>
    </row>
    <row r="1599" spans="2:7">
      <c r="B1599" s="34" t="s">
        <v>140</v>
      </c>
      <c r="C1599" s="29" t="s">
        <v>1526</v>
      </c>
      <c r="D1599" s="29">
        <v>68</v>
      </c>
      <c r="E1599" s="29">
        <v>681</v>
      </c>
      <c r="F1599" s="29">
        <v>6811</v>
      </c>
      <c r="G1599" s="29" t="s">
        <v>1531</v>
      </c>
    </row>
    <row r="1600" spans="2:7">
      <c r="B1600" s="34" t="s">
        <v>140</v>
      </c>
      <c r="C1600" s="29" t="s">
        <v>1526</v>
      </c>
      <c r="D1600" s="29">
        <v>68</v>
      </c>
      <c r="E1600" s="29">
        <v>681</v>
      </c>
      <c r="F1600" s="29">
        <v>6812</v>
      </c>
      <c r="G1600" s="29" t="s">
        <v>1532</v>
      </c>
    </row>
    <row r="1601" spans="2:7">
      <c r="B1601" s="34" t="s">
        <v>140</v>
      </c>
      <c r="C1601" s="29" t="s">
        <v>1526</v>
      </c>
      <c r="D1601" s="29">
        <v>68</v>
      </c>
      <c r="E1601" s="29">
        <v>682</v>
      </c>
      <c r="F1601" s="29">
        <v>0</v>
      </c>
      <c r="G1601" s="29" t="s">
        <v>1533</v>
      </c>
    </row>
    <row r="1602" spans="2:7">
      <c r="B1602" s="34" t="s">
        <v>140</v>
      </c>
      <c r="C1602" s="29" t="s">
        <v>1526</v>
      </c>
      <c r="D1602" s="29">
        <v>68</v>
      </c>
      <c r="E1602" s="29">
        <v>682</v>
      </c>
      <c r="F1602" s="29">
        <v>6821</v>
      </c>
      <c r="G1602" s="29" t="s">
        <v>1533</v>
      </c>
    </row>
    <row r="1603" spans="2:7">
      <c r="B1603" s="34" t="s">
        <v>140</v>
      </c>
      <c r="C1603" s="29" t="s">
        <v>1526</v>
      </c>
      <c r="D1603" s="29">
        <v>69</v>
      </c>
      <c r="E1603" s="29">
        <v>0</v>
      </c>
      <c r="F1603" s="29">
        <v>0</v>
      </c>
      <c r="G1603" s="29" t="s">
        <v>1534</v>
      </c>
    </row>
    <row r="1604" spans="2:7">
      <c r="B1604" s="34" t="s">
        <v>140</v>
      </c>
      <c r="C1604" s="29" t="s">
        <v>1526</v>
      </c>
      <c r="D1604" s="29">
        <v>69</v>
      </c>
      <c r="E1604" s="29">
        <v>690</v>
      </c>
      <c r="F1604" s="29">
        <v>0</v>
      </c>
      <c r="G1604" s="29" t="s">
        <v>1535</v>
      </c>
    </row>
    <row r="1605" spans="2:7">
      <c r="B1605" s="34" t="s">
        <v>140</v>
      </c>
      <c r="C1605" s="29" t="s">
        <v>1526</v>
      </c>
      <c r="D1605" s="29">
        <v>69</v>
      </c>
      <c r="E1605" s="29">
        <v>690</v>
      </c>
      <c r="F1605" s="29">
        <v>6900</v>
      </c>
      <c r="G1605" s="29" t="s">
        <v>163</v>
      </c>
    </row>
    <row r="1606" spans="2:7">
      <c r="B1606" s="34" t="s">
        <v>140</v>
      </c>
      <c r="C1606" s="29" t="s">
        <v>1526</v>
      </c>
      <c r="D1606" s="29">
        <v>69</v>
      </c>
      <c r="E1606" s="29">
        <v>690</v>
      </c>
      <c r="F1606" s="29">
        <v>6909</v>
      </c>
      <c r="G1606" s="29" t="s">
        <v>164</v>
      </c>
    </row>
    <row r="1607" spans="2:7">
      <c r="B1607" s="34" t="s">
        <v>140</v>
      </c>
      <c r="C1607" s="29" t="s">
        <v>1526</v>
      </c>
      <c r="D1607" s="29">
        <v>69</v>
      </c>
      <c r="E1607" s="29">
        <v>691</v>
      </c>
      <c r="F1607" s="29">
        <v>0</v>
      </c>
      <c r="G1607" s="29" t="s">
        <v>1536</v>
      </c>
    </row>
    <row r="1608" spans="2:7">
      <c r="B1608" s="34" t="s">
        <v>140</v>
      </c>
      <c r="C1608" s="29" t="s">
        <v>1526</v>
      </c>
      <c r="D1608" s="29">
        <v>69</v>
      </c>
      <c r="E1608" s="29">
        <v>691</v>
      </c>
      <c r="F1608" s="29">
        <v>6911</v>
      </c>
      <c r="G1608" s="29" t="s">
        <v>1537</v>
      </c>
    </row>
    <row r="1609" spans="2:7">
      <c r="B1609" s="34" t="s">
        <v>140</v>
      </c>
      <c r="C1609" s="29" t="s">
        <v>1526</v>
      </c>
      <c r="D1609" s="29">
        <v>69</v>
      </c>
      <c r="E1609" s="29">
        <v>691</v>
      </c>
      <c r="F1609" s="29">
        <v>6912</v>
      </c>
      <c r="G1609" s="29" t="s">
        <v>1538</v>
      </c>
    </row>
    <row r="1610" spans="2:7">
      <c r="B1610" s="34" t="s">
        <v>140</v>
      </c>
      <c r="C1610" s="29" t="s">
        <v>1526</v>
      </c>
      <c r="D1610" s="29">
        <v>69</v>
      </c>
      <c r="E1610" s="29">
        <v>691</v>
      </c>
      <c r="F1610" s="29">
        <v>6919</v>
      </c>
      <c r="G1610" s="29" t="s">
        <v>1539</v>
      </c>
    </row>
    <row r="1611" spans="2:7">
      <c r="B1611" s="34" t="s">
        <v>140</v>
      </c>
      <c r="C1611" s="29" t="s">
        <v>1526</v>
      </c>
      <c r="D1611" s="29">
        <v>69</v>
      </c>
      <c r="E1611" s="29">
        <v>692</v>
      </c>
      <c r="F1611" s="29">
        <v>0</v>
      </c>
      <c r="G1611" s="29" t="s">
        <v>1540</v>
      </c>
    </row>
    <row r="1612" spans="2:7">
      <c r="B1612" s="34" t="s">
        <v>140</v>
      </c>
      <c r="C1612" s="29" t="s">
        <v>1526</v>
      </c>
      <c r="D1612" s="29">
        <v>69</v>
      </c>
      <c r="E1612" s="29">
        <v>692</v>
      </c>
      <c r="F1612" s="29">
        <v>6921</v>
      </c>
      <c r="G1612" s="29" t="s">
        <v>1541</v>
      </c>
    </row>
    <row r="1613" spans="2:7">
      <c r="B1613" s="34" t="s">
        <v>140</v>
      </c>
      <c r="C1613" s="29" t="s">
        <v>1526</v>
      </c>
      <c r="D1613" s="29">
        <v>69</v>
      </c>
      <c r="E1613" s="29">
        <v>692</v>
      </c>
      <c r="F1613" s="29">
        <v>6922</v>
      </c>
      <c r="G1613" s="29" t="s">
        <v>1542</v>
      </c>
    </row>
    <row r="1614" spans="2:7">
      <c r="B1614" s="34" t="s">
        <v>146</v>
      </c>
      <c r="C1614" s="29" t="s">
        <v>1526</v>
      </c>
      <c r="D1614" s="29">
        <v>69</v>
      </c>
      <c r="E1614" s="29">
        <v>693</v>
      </c>
      <c r="F1614" s="29">
        <v>0</v>
      </c>
      <c r="G1614" s="29" t="s">
        <v>1543</v>
      </c>
    </row>
    <row r="1615" spans="2:7">
      <c r="B1615" s="34" t="s">
        <v>146</v>
      </c>
      <c r="C1615" s="29" t="s">
        <v>1526</v>
      </c>
      <c r="D1615" s="29">
        <v>69</v>
      </c>
      <c r="E1615" s="29">
        <v>693</v>
      </c>
      <c r="F1615" s="29">
        <v>6931</v>
      </c>
      <c r="G1615" s="29" t="s">
        <v>1543</v>
      </c>
    </row>
    <row r="1616" spans="2:7">
      <c r="B1616" s="34" t="s">
        <v>140</v>
      </c>
      <c r="C1616" s="29" t="s">
        <v>1526</v>
      </c>
      <c r="D1616" s="29">
        <v>69</v>
      </c>
      <c r="E1616" s="29">
        <v>694</v>
      </c>
      <c r="F1616" s="29">
        <v>0</v>
      </c>
      <c r="G1616" s="29" t="s">
        <v>1544</v>
      </c>
    </row>
    <row r="1617" spans="2:7">
      <c r="B1617" s="34" t="s">
        <v>140</v>
      </c>
      <c r="C1617" s="29" t="s">
        <v>1526</v>
      </c>
      <c r="D1617" s="29">
        <v>69</v>
      </c>
      <c r="E1617" s="29">
        <v>694</v>
      </c>
      <c r="F1617" s="29">
        <v>6941</v>
      </c>
      <c r="G1617" s="29" t="s">
        <v>1544</v>
      </c>
    </row>
    <row r="1618" spans="2:7">
      <c r="B1618" s="34" t="s">
        <v>146</v>
      </c>
      <c r="C1618" s="29" t="s">
        <v>1526</v>
      </c>
      <c r="D1618" s="29">
        <v>70</v>
      </c>
      <c r="E1618" s="29">
        <v>0</v>
      </c>
      <c r="F1618" s="29">
        <v>0</v>
      </c>
      <c r="G1618" s="29" t="s">
        <v>1545</v>
      </c>
    </row>
    <row r="1619" spans="2:7">
      <c r="B1619" s="34" t="s">
        <v>146</v>
      </c>
      <c r="C1619" s="29" t="s">
        <v>1526</v>
      </c>
      <c r="D1619" s="29">
        <v>70</v>
      </c>
      <c r="E1619" s="29">
        <v>700</v>
      </c>
      <c r="F1619" s="29">
        <v>0</v>
      </c>
      <c r="G1619" s="29" t="s">
        <v>1546</v>
      </c>
    </row>
    <row r="1620" spans="2:7">
      <c r="B1620" s="34" t="s">
        <v>146</v>
      </c>
      <c r="C1620" s="29" t="s">
        <v>1526</v>
      </c>
      <c r="D1620" s="29">
        <v>70</v>
      </c>
      <c r="E1620" s="29">
        <v>700</v>
      </c>
      <c r="F1620" s="29">
        <v>7000</v>
      </c>
      <c r="G1620" s="29" t="s">
        <v>163</v>
      </c>
    </row>
    <row r="1621" spans="2:7">
      <c r="B1621" s="34" t="s">
        <v>146</v>
      </c>
      <c r="C1621" s="29" t="s">
        <v>1526</v>
      </c>
      <c r="D1621" s="29">
        <v>70</v>
      </c>
      <c r="E1621" s="29">
        <v>700</v>
      </c>
      <c r="F1621" s="29">
        <v>7009</v>
      </c>
      <c r="G1621" s="29" t="s">
        <v>164</v>
      </c>
    </row>
    <row r="1622" spans="2:7">
      <c r="B1622" s="34" t="s">
        <v>146</v>
      </c>
      <c r="C1622" s="29" t="s">
        <v>1526</v>
      </c>
      <c r="D1622" s="29">
        <v>70</v>
      </c>
      <c r="E1622" s="29">
        <v>701</v>
      </c>
      <c r="F1622" s="29">
        <v>0</v>
      </c>
      <c r="G1622" s="29" t="s">
        <v>1547</v>
      </c>
    </row>
    <row r="1623" spans="2:7">
      <c r="B1623" s="34" t="s">
        <v>146</v>
      </c>
      <c r="C1623" s="29" t="s">
        <v>1526</v>
      </c>
      <c r="D1623" s="29">
        <v>70</v>
      </c>
      <c r="E1623" s="29">
        <v>701</v>
      </c>
      <c r="F1623" s="29">
        <v>7011</v>
      </c>
      <c r="G1623" s="29" t="s">
        <v>1548</v>
      </c>
    </row>
    <row r="1624" spans="2:7">
      <c r="B1624" s="34" t="s">
        <v>146</v>
      </c>
      <c r="C1624" s="29" t="s">
        <v>1526</v>
      </c>
      <c r="D1624" s="29">
        <v>70</v>
      </c>
      <c r="E1624" s="29">
        <v>701</v>
      </c>
      <c r="F1624" s="29">
        <v>7019</v>
      </c>
      <c r="G1624" s="29" t="s">
        <v>1549</v>
      </c>
    </row>
    <row r="1625" spans="2:7">
      <c r="B1625" s="34" t="s">
        <v>146</v>
      </c>
      <c r="C1625" s="29" t="s">
        <v>1526</v>
      </c>
      <c r="D1625" s="29">
        <v>70</v>
      </c>
      <c r="E1625" s="29">
        <v>702</v>
      </c>
      <c r="F1625" s="29">
        <v>0</v>
      </c>
      <c r="G1625" s="29" t="s">
        <v>1550</v>
      </c>
    </row>
    <row r="1626" spans="2:7">
      <c r="B1626" s="34" t="s">
        <v>146</v>
      </c>
      <c r="C1626" s="29" t="s">
        <v>1526</v>
      </c>
      <c r="D1626" s="29">
        <v>70</v>
      </c>
      <c r="E1626" s="29">
        <v>702</v>
      </c>
      <c r="F1626" s="29">
        <v>7021</v>
      </c>
      <c r="G1626" s="29" t="s">
        <v>1551</v>
      </c>
    </row>
    <row r="1627" spans="2:7">
      <c r="B1627" s="34" t="s">
        <v>146</v>
      </c>
      <c r="C1627" s="29" t="s">
        <v>1526</v>
      </c>
      <c r="D1627" s="29">
        <v>70</v>
      </c>
      <c r="E1627" s="29">
        <v>702</v>
      </c>
      <c r="F1627" s="29">
        <v>7022</v>
      </c>
      <c r="G1627" s="29" t="s">
        <v>1552</v>
      </c>
    </row>
    <row r="1628" spans="2:7">
      <c r="B1628" s="34" t="s">
        <v>146</v>
      </c>
      <c r="C1628" s="29" t="s">
        <v>1526</v>
      </c>
      <c r="D1628" s="29">
        <v>70</v>
      </c>
      <c r="E1628" s="29">
        <v>703</v>
      </c>
      <c r="F1628" s="29">
        <v>0</v>
      </c>
      <c r="G1628" s="29" t="s">
        <v>1553</v>
      </c>
    </row>
    <row r="1629" spans="2:7">
      <c r="B1629" s="34" t="s">
        <v>146</v>
      </c>
      <c r="C1629" s="29" t="s">
        <v>1526</v>
      </c>
      <c r="D1629" s="29">
        <v>70</v>
      </c>
      <c r="E1629" s="29">
        <v>703</v>
      </c>
      <c r="F1629" s="29">
        <v>7031</v>
      </c>
      <c r="G1629" s="29" t="s">
        <v>1554</v>
      </c>
    </row>
    <row r="1630" spans="2:7">
      <c r="B1630" s="34" t="s">
        <v>146</v>
      </c>
      <c r="C1630" s="29" t="s">
        <v>1526</v>
      </c>
      <c r="D1630" s="29">
        <v>70</v>
      </c>
      <c r="E1630" s="29">
        <v>703</v>
      </c>
      <c r="F1630" s="29">
        <v>7032</v>
      </c>
      <c r="G1630" s="29" t="s">
        <v>1555</v>
      </c>
    </row>
    <row r="1631" spans="2:7">
      <c r="B1631" s="34" t="s">
        <v>146</v>
      </c>
      <c r="C1631" s="29" t="s">
        <v>1526</v>
      </c>
      <c r="D1631" s="29">
        <v>70</v>
      </c>
      <c r="E1631" s="29">
        <v>704</v>
      </c>
      <c r="F1631" s="29">
        <v>0</v>
      </c>
      <c r="G1631" s="29" t="s">
        <v>1556</v>
      </c>
    </row>
    <row r="1632" spans="2:7">
      <c r="B1632" s="34" t="s">
        <v>146</v>
      </c>
      <c r="C1632" s="29" t="s">
        <v>1526</v>
      </c>
      <c r="D1632" s="29">
        <v>70</v>
      </c>
      <c r="E1632" s="29">
        <v>704</v>
      </c>
      <c r="F1632" s="29">
        <v>7041</v>
      </c>
      <c r="G1632" s="29" t="s">
        <v>1556</v>
      </c>
    </row>
    <row r="1633" spans="2:7">
      <c r="B1633" s="34" t="s">
        <v>146</v>
      </c>
      <c r="C1633" s="29" t="s">
        <v>1526</v>
      </c>
      <c r="D1633" s="29">
        <v>70</v>
      </c>
      <c r="E1633" s="29">
        <v>705</v>
      </c>
      <c r="F1633" s="29">
        <v>0</v>
      </c>
      <c r="G1633" s="29" t="s">
        <v>1557</v>
      </c>
    </row>
    <row r="1634" spans="2:7">
      <c r="B1634" s="34" t="s">
        <v>146</v>
      </c>
      <c r="C1634" s="29" t="s">
        <v>1526</v>
      </c>
      <c r="D1634" s="29">
        <v>70</v>
      </c>
      <c r="E1634" s="29">
        <v>705</v>
      </c>
      <c r="F1634" s="29">
        <v>7051</v>
      </c>
      <c r="G1634" s="29" t="s">
        <v>1557</v>
      </c>
    </row>
    <row r="1635" spans="2:7">
      <c r="B1635" s="34" t="s">
        <v>146</v>
      </c>
      <c r="C1635" s="29" t="s">
        <v>1526</v>
      </c>
      <c r="D1635" s="29">
        <v>70</v>
      </c>
      <c r="E1635" s="29">
        <v>709</v>
      </c>
      <c r="F1635" s="29">
        <v>0</v>
      </c>
      <c r="G1635" s="29" t="s">
        <v>1558</v>
      </c>
    </row>
    <row r="1636" spans="2:7">
      <c r="B1636" s="34" t="s">
        <v>146</v>
      </c>
      <c r="C1636" s="29" t="s">
        <v>1526</v>
      </c>
      <c r="D1636" s="29">
        <v>70</v>
      </c>
      <c r="E1636" s="29">
        <v>709</v>
      </c>
      <c r="F1636" s="29">
        <v>7091</v>
      </c>
      <c r="G1636" s="29" t="s">
        <v>1559</v>
      </c>
    </row>
    <row r="1637" spans="2:7">
      <c r="B1637" s="34" t="s">
        <v>146</v>
      </c>
      <c r="C1637" s="29" t="s">
        <v>1526</v>
      </c>
      <c r="D1637" s="29">
        <v>70</v>
      </c>
      <c r="E1637" s="29">
        <v>709</v>
      </c>
      <c r="F1637" s="29">
        <v>7092</v>
      </c>
      <c r="G1637" s="29" t="s">
        <v>1560</v>
      </c>
    </row>
    <row r="1638" spans="2:7">
      <c r="B1638" s="34" t="s">
        <v>146</v>
      </c>
      <c r="C1638" s="29" t="s">
        <v>1526</v>
      </c>
      <c r="D1638" s="29">
        <v>70</v>
      </c>
      <c r="E1638" s="29">
        <v>709</v>
      </c>
      <c r="F1638" s="29">
        <v>7093</v>
      </c>
      <c r="G1638" s="29" t="s">
        <v>1561</v>
      </c>
    </row>
    <row r="1639" spans="2:7">
      <c r="B1639" s="34" t="s">
        <v>146</v>
      </c>
      <c r="C1639" s="29" t="s">
        <v>1526</v>
      </c>
      <c r="D1639" s="29">
        <v>70</v>
      </c>
      <c r="E1639" s="29">
        <v>709</v>
      </c>
      <c r="F1639" s="29">
        <v>7099</v>
      </c>
      <c r="G1639" s="29" t="s">
        <v>1562</v>
      </c>
    </row>
    <row r="1640" spans="2:7">
      <c r="B1640" s="34" t="s">
        <v>146</v>
      </c>
      <c r="C1640" s="29" t="s">
        <v>1563</v>
      </c>
      <c r="D1640" s="29">
        <v>0</v>
      </c>
      <c r="E1640" s="29">
        <v>0</v>
      </c>
      <c r="F1640" s="29">
        <v>0</v>
      </c>
      <c r="G1640" s="29" t="s">
        <v>1564</v>
      </c>
    </row>
    <row r="1641" spans="2:7">
      <c r="B1641" s="34" t="s">
        <v>146</v>
      </c>
      <c r="C1641" s="29" t="s">
        <v>1563</v>
      </c>
      <c r="D1641" s="29">
        <v>71</v>
      </c>
      <c r="E1641" s="29">
        <v>0</v>
      </c>
      <c r="F1641" s="29">
        <v>0</v>
      </c>
      <c r="G1641" s="29" t="s">
        <v>1565</v>
      </c>
    </row>
    <row r="1642" spans="2:7">
      <c r="B1642" s="34" t="s">
        <v>146</v>
      </c>
      <c r="C1642" s="29" t="s">
        <v>1563</v>
      </c>
      <c r="D1642" s="29">
        <v>71</v>
      </c>
      <c r="E1642" s="29">
        <v>710</v>
      </c>
      <c r="F1642" s="29">
        <v>0</v>
      </c>
      <c r="G1642" s="29" t="s">
        <v>1566</v>
      </c>
    </row>
    <row r="1643" spans="2:7">
      <c r="B1643" s="34" t="s">
        <v>146</v>
      </c>
      <c r="C1643" s="29" t="s">
        <v>1563</v>
      </c>
      <c r="D1643" s="29">
        <v>71</v>
      </c>
      <c r="E1643" s="29">
        <v>710</v>
      </c>
      <c r="F1643" s="29">
        <v>7101</v>
      </c>
      <c r="G1643" s="29" t="s">
        <v>1203</v>
      </c>
    </row>
    <row r="1644" spans="2:7">
      <c r="B1644" s="34" t="s">
        <v>146</v>
      </c>
      <c r="C1644" s="29" t="s">
        <v>1563</v>
      </c>
      <c r="D1644" s="29">
        <v>71</v>
      </c>
      <c r="E1644" s="29">
        <v>711</v>
      </c>
      <c r="F1644" s="29">
        <v>0</v>
      </c>
      <c r="G1644" s="29" t="s">
        <v>1567</v>
      </c>
    </row>
    <row r="1645" spans="2:7">
      <c r="B1645" s="34" t="s">
        <v>146</v>
      </c>
      <c r="C1645" s="29" t="s">
        <v>1563</v>
      </c>
      <c r="D1645" s="29">
        <v>71</v>
      </c>
      <c r="E1645" s="29">
        <v>711</v>
      </c>
      <c r="F1645" s="29">
        <v>7111</v>
      </c>
      <c r="G1645" s="29" t="s">
        <v>1568</v>
      </c>
    </row>
    <row r="1646" spans="2:7">
      <c r="B1646" s="34" t="s">
        <v>146</v>
      </c>
      <c r="C1646" s="29" t="s">
        <v>1563</v>
      </c>
      <c r="D1646" s="29">
        <v>71</v>
      </c>
      <c r="E1646" s="29">
        <v>711</v>
      </c>
      <c r="F1646" s="29">
        <v>7112</v>
      </c>
      <c r="G1646" s="29" t="s">
        <v>1569</v>
      </c>
    </row>
    <row r="1647" spans="2:7">
      <c r="B1647" s="34" t="s">
        <v>146</v>
      </c>
      <c r="C1647" s="29" t="s">
        <v>1563</v>
      </c>
      <c r="D1647" s="29">
        <v>71</v>
      </c>
      <c r="E1647" s="29">
        <v>711</v>
      </c>
      <c r="F1647" s="29">
        <v>7113</v>
      </c>
      <c r="G1647" s="29" t="s">
        <v>1570</v>
      </c>
    </row>
    <row r="1648" spans="2:7">
      <c r="B1648" s="34" t="s">
        <v>146</v>
      </c>
      <c r="C1648" s="29" t="s">
        <v>1563</v>
      </c>
      <c r="D1648" s="29">
        <v>71</v>
      </c>
      <c r="E1648" s="29">
        <v>711</v>
      </c>
      <c r="F1648" s="29">
        <v>7114</v>
      </c>
      <c r="G1648" s="29" t="s">
        <v>1571</v>
      </c>
    </row>
    <row r="1649" spans="2:7">
      <c r="B1649" s="34" t="s">
        <v>146</v>
      </c>
      <c r="C1649" s="29" t="s">
        <v>1563</v>
      </c>
      <c r="D1649" s="29">
        <v>71</v>
      </c>
      <c r="E1649" s="29">
        <v>712</v>
      </c>
      <c r="F1649" s="29">
        <v>0</v>
      </c>
      <c r="G1649" s="29" t="s">
        <v>1572</v>
      </c>
    </row>
    <row r="1650" spans="2:7">
      <c r="B1650" s="34" t="s">
        <v>146</v>
      </c>
      <c r="C1650" s="29" t="s">
        <v>1563</v>
      </c>
      <c r="D1650" s="29">
        <v>71</v>
      </c>
      <c r="E1650" s="29">
        <v>712</v>
      </c>
      <c r="F1650" s="29">
        <v>7121</v>
      </c>
      <c r="G1650" s="29" t="s">
        <v>1572</v>
      </c>
    </row>
    <row r="1651" spans="2:7">
      <c r="B1651" s="34" t="s">
        <v>146</v>
      </c>
      <c r="C1651" s="29" t="s">
        <v>1563</v>
      </c>
      <c r="D1651" s="29">
        <v>72</v>
      </c>
      <c r="E1651" s="29">
        <v>0</v>
      </c>
      <c r="F1651" s="29">
        <v>0</v>
      </c>
      <c r="G1651" s="29" t="s">
        <v>1573</v>
      </c>
    </row>
    <row r="1652" spans="2:7">
      <c r="B1652" s="34" t="s">
        <v>146</v>
      </c>
      <c r="C1652" s="29" t="s">
        <v>1563</v>
      </c>
      <c r="D1652" s="29">
        <v>72</v>
      </c>
      <c r="E1652" s="29">
        <v>720</v>
      </c>
      <c r="F1652" s="29">
        <v>0</v>
      </c>
      <c r="G1652" s="29" t="s">
        <v>1574</v>
      </c>
    </row>
    <row r="1653" spans="2:7">
      <c r="B1653" s="34" t="s">
        <v>146</v>
      </c>
      <c r="C1653" s="29" t="s">
        <v>1563</v>
      </c>
      <c r="D1653" s="29">
        <v>72</v>
      </c>
      <c r="E1653" s="29">
        <v>720</v>
      </c>
      <c r="F1653" s="29">
        <v>7201</v>
      </c>
      <c r="G1653" s="29" t="s">
        <v>1203</v>
      </c>
    </row>
    <row r="1654" spans="2:7">
      <c r="B1654" s="34" t="s">
        <v>146</v>
      </c>
      <c r="C1654" s="29" t="s">
        <v>1563</v>
      </c>
      <c r="D1654" s="29">
        <v>72</v>
      </c>
      <c r="E1654" s="29">
        <v>721</v>
      </c>
      <c r="F1654" s="29">
        <v>0</v>
      </c>
      <c r="G1654" s="29" t="s">
        <v>1575</v>
      </c>
    </row>
    <row r="1655" spans="2:7">
      <c r="B1655" s="34" t="s">
        <v>146</v>
      </c>
      <c r="C1655" s="29" t="s">
        <v>1563</v>
      </c>
      <c r="D1655" s="29">
        <v>72</v>
      </c>
      <c r="E1655" s="29">
        <v>721</v>
      </c>
      <c r="F1655" s="29">
        <v>7211</v>
      </c>
      <c r="G1655" s="29" t="s">
        <v>1576</v>
      </c>
    </row>
    <row r="1656" spans="2:7">
      <c r="B1656" s="34" t="s">
        <v>146</v>
      </c>
      <c r="C1656" s="29" t="s">
        <v>1563</v>
      </c>
      <c r="D1656" s="29">
        <v>72</v>
      </c>
      <c r="E1656" s="29">
        <v>721</v>
      </c>
      <c r="F1656" s="29">
        <v>7212</v>
      </c>
      <c r="G1656" s="29" t="s">
        <v>1577</v>
      </c>
    </row>
    <row r="1657" spans="2:7">
      <c r="B1657" s="34" t="s">
        <v>146</v>
      </c>
      <c r="C1657" s="29" t="s">
        <v>1563</v>
      </c>
      <c r="D1657" s="29">
        <v>72</v>
      </c>
      <c r="E1657" s="29">
        <v>722</v>
      </c>
      <c r="F1657" s="29">
        <v>0</v>
      </c>
      <c r="G1657" s="29" t="s">
        <v>1578</v>
      </c>
    </row>
    <row r="1658" spans="2:7">
      <c r="B1658" s="34" t="s">
        <v>146</v>
      </c>
      <c r="C1658" s="29" t="s">
        <v>1563</v>
      </c>
      <c r="D1658" s="29">
        <v>72</v>
      </c>
      <c r="E1658" s="29">
        <v>722</v>
      </c>
      <c r="F1658" s="29">
        <v>7221</v>
      </c>
      <c r="G1658" s="29" t="s">
        <v>1579</v>
      </c>
    </row>
    <row r="1659" spans="2:7">
      <c r="B1659" s="34" t="s">
        <v>146</v>
      </c>
      <c r="C1659" s="29" t="s">
        <v>1563</v>
      </c>
      <c r="D1659" s="29">
        <v>72</v>
      </c>
      <c r="E1659" s="29">
        <v>722</v>
      </c>
      <c r="F1659" s="29">
        <v>7222</v>
      </c>
      <c r="G1659" s="29" t="s">
        <v>1580</v>
      </c>
    </row>
    <row r="1660" spans="2:7">
      <c r="B1660" s="34" t="s">
        <v>146</v>
      </c>
      <c r="C1660" s="29" t="s">
        <v>1563</v>
      </c>
      <c r="D1660" s="29">
        <v>72</v>
      </c>
      <c r="E1660" s="29">
        <v>723</v>
      </c>
      <c r="F1660" s="29">
        <v>0</v>
      </c>
      <c r="G1660" s="29" t="s">
        <v>1581</v>
      </c>
    </row>
    <row r="1661" spans="2:7">
      <c r="B1661" s="34" t="s">
        <v>146</v>
      </c>
      <c r="C1661" s="29" t="s">
        <v>1563</v>
      </c>
      <c r="D1661" s="29">
        <v>72</v>
      </c>
      <c r="E1661" s="29">
        <v>723</v>
      </c>
      <c r="F1661" s="29">
        <v>7231</v>
      </c>
      <c r="G1661" s="29" t="s">
        <v>1581</v>
      </c>
    </row>
    <row r="1662" spans="2:7">
      <c r="B1662" s="34" t="s">
        <v>146</v>
      </c>
      <c r="C1662" s="29" t="s">
        <v>1563</v>
      </c>
      <c r="D1662" s="29">
        <v>72</v>
      </c>
      <c r="E1662" s="29">
        <v>724</v>
      </c>
      <c r="F1662" s="29">
        <v>0</v>
      </c>
      <c r="G1662" s="29" t="s">
        <v>1582</v>
      </c>
    </row>
    <row r="1663" spans="2:7">
      <c r="B1663" s="34" t="s">
        <v>146</v>
      </c>
      <c r="C1663" s="29" t="s">
        <v>1563</v>
      </c>
      <c r="D1663" s="29">
        <v>72</v>
      </c>
      <c r="E1663" s="29">
        <v>724</v>
      </c>
      <c r="F1663" s="29">
        <v>7241</v>
      </c>
      <c r="G1663" s="29" t="s">
        <v>1583</v>
      </c>
    </row>
    <row r="1664" spans="2:7">
      <c r="B1664" s="34" t="s">
        <v>146</v>
      </c>
      <c r="C1664" s="29" t="s">
        <v>1563</v>
      </c>
      <c r="D1664" s="29">
        <v>72</v>
      </c>
      <c r="E1664" s="29">
        <v>724</v>
      </c>
      <c r="F1664" s="29">
        <v>7242</v>
      </c>
      <c r="G1664" s="29" t="s">
        <v>1584</v>
      </c>
    </row>
    <row r="1665" spans="2:7">
      <c r="B1665" s="34" t="s">
        <v>146</v>
      </c>
      <c r="C1665" s="29" t="s">
        <v>1563</v>
      </c>
      <c r="D1665" s="29">
        <v>72</v>
      </c>
      <c r="E1665" s="29">
        <v>725</v>
      </c>
      <c r="F1665" s="29">
        <v>0</v>
      </c>
      <c r="G1665" s="29" t="s">
        <v>1585</v>
      </c>
    </row>
    <row r="1666" spans="2:7">
      <c r="B1666" s="34" t="s">
        <v>146</v>
      </c>
      <c r="C1666" s="29" t="s">
        <v>1563</v>
      </c>
      <c r="D1666" s="29">
        <v>72</v>
      </c>
      <c r="E1666" s="29">
        <v>725</v>
      </c>
      <c r="F1666" s="29">
        <v>7251</v>
      </c>
      <c r="G1666" s="29" t="s">
        <v>1585</v>
      </c>
    </row>
    <row r="1667" spans="2:7">
      <c r="B1667" s="34" t="s">
        <v>146</v>
      </c>
      <c r="C1667" s="29" t="s">
        <v>1563</v>
      </c>
      <c r="D1667" s="29">
        <v>72</v>
      </c>
      <c r="E1667" s="29">
        <v>726</v>
      </c>
      <c r="F1667" s="29">
        <v>0</v>
      </c>
      <c r="G1667" s="29" t="s">
        <v>1586</v>
      </c>
    </row>
    <row r="1668" spans="2:7">
      <c r="B1668" s="34" t="s">
        <v>146</v>
      </c>
      <c r="C1668" s="29" t="s">
        <v>1563</v>
      </c>
      <c r="D1668" s="29">
        <v>72</v>
      </c>
      <c r="E1668" s="29">
        <v>726</v>
      </c>
      <c r="F1668" s="29">
        <v>7261</v>
      </c>
      <c r="G1668" s="29" t="s">
        <v>1586</v>
      </c>
    </row>
    <row r="1669" spans="2:7">
      <c r="B1669" s="34" t="s">
        <v>146</v>
      </c>
      <c r="C1669" s="29" t="s">
        <v>1563</v>
      </c>
      <c r="D1669" s="29">
        <v>72</v>
      </c>
      <c r="E1669" s="29">
        <v>727</v>
      </c>
      <c r="F1669" s="29">
        <v>0</v>
      </c>
      <c r="G1669" s="29" t="s">
        <v>1587</v>
      </c>
    </row>
    <row r="1670" spans="2:7">
      <c r="B1670" s="34" t="s">
        <v>146</v>
      </c>
      <c r="C1670" s="29" t="s">
        <v>1563</v>
      </c>
      <c r="D1670" s="29">
        <v>72</v>
      </c>
      <c r="E1670" s="29">
        <v>727</v>
      </c>
      <c r="F1670" s="29">
        <v>7271</v>
      </c>
      <c r="G1670" s="29" t="s">
        <v>1588</v>
      </c>
    </row>
    <row r="1671" spans="2:7">
      <c r="B1671" s="34" t="s">
        <v>146</v>
      </c>
      <c r="C1671" s="29" t="s">
        <v>1563</v>
      </c>
      <c r="D1671" s="29">
        <v>72</v>
      </c>
      <c r="E1671" s="29">
        <v>727</v>
      </c>
      <c r="F1671" s="29">
        <v>7272</v>
      </c>
      <c r="G1671" s="29" t="s">
        <v>1589</v>
      </c>
    </row>
    <row r="1672" spans="2:7">
      <c r="B1672" s="34" t="s">
        <v>146</v>
      </c>
      <c r="C1672" s="29" t="s">
        <v>1563</v>
      </c>
      <c r="D1672" s="29">
        <v>72</v>
      </c>
      <c r="E1672" s="29">
        <v>728</v>
      </c>
      <c r="F1672" s="29">
        <v>0</v>
      </c>
      <c r="G1672" s="29" t="s">
        <v>1590</v>
      </c>
    </row>
    <row r="1673" spans="2:7">
      <c r="B1673" s="34" t="s">
        <v>146</v>
      </c>
      <c r="C1673" s="29" t="s">
        <v>1563</v>
      </c>
      <c r="D1673" s="29">
        <v>72</v>
      </c>
      <c r="E1673" s="29">
        <v>728</v>
      </c>
      <c r="F1673" s="29">
        <v>7281</v>
      </c>
      <c r="G1673" s="29" t="s">
        <v>1591</v>
      </c>
    </row>
    <row r="1674" spans="2:7">
      <c r="B1674" s="34" t="s">
        <v>146</v>
      </c>
      <c r="C1674" s="29" t="s">
        <v>1563</v>
      </c>
      <c r="D1674" s="29">
        <v>72</v>
      </c>
      <c r="E1674" s="29">
        <v>728</v>
      </c>
      <c r="F1674" s="29">
        <v>7282</v>
      </c>
      <c r="G1674" s="29" t="s">
        <v>1592</v>
      </c>
    </row>
    <row r="1675" spans="2:7">
      <c r="B1675" s="34" t="s">
        <v>146</v>
      </c>
      <c r="C1675" s="29" t="s">
        <v>1563</v>
      </c>
      <c r="D1675" s="29">
        <v>72</v>
      </c>
      <c r="E1675" s="29">
        <v>729</v>
      </c>
      <c r="F1675" s="29">
        <v>0</v>
      </c>
      <c r="G1675" s="29" t="s">
        <v>1593</v>
      </c>
    </row>
    <row r="1676" spans="2:7">
      <c r="B1676" s="34" t="s">
        <v>146</v>
      </c>
      <c r="C1676" s="29" t="s">
        <v>1563</v>
      </c>
      <c r="D1676" s="29">
        <v>72</v>
      </c>
      <c r="E1676" s="29">
        <v>729</v>
      </c>
      <c r="F1676" s="29">
        <v>7291</v>
      </c>
      <c r="G1676" s="29" t="s">
        <v>1594</v>
      </c>
    </row>
    <row r="1677" spans="2:7">
      <c r="B1677" s="34" t="s">
        <v>146</v>
      </c>
      <c r="C1677" s="29" t="s">
        <v>1563</v>
      </c>
      <c r="D1677" s="29">
        <v>72</v>
      </c>
      <c r="E1677" s="29">
        <v>729</v>
      </c>
      <c r="F1677" s="29">
        <v>7292</v>
      </c>
      <c r="G1677" s="29" t="s">
        <v>1595</v>
      </c>
    </row>
    <row r="1678" spans="2:7">
      <c r="B1678" s="34" t="s">
        <v>146</v>
      </c>
      <c r="C1678" s="29" t="s">
        <v>1563</v>
      </c>
      <c r="D1678" s="29">
        <v>72</v>
      </c>
      <c r="E1678" s="29">
        <v>729</v>
      </c>
      <c r="F1678" s="29">
        <v>7293</v>
      </c>
      <c r="G1678" s="29" t="s">
        <v>1596</v>
      </c>
    </row>
    <row r="1679" spans="2:7">
      <c r="B1679" s="34" t="s">
        <v>146</v>
      </c>
      <c r="C1679" s="29" t="s">
        <v>1563</v>
      </c>
      <c r="D1679" s="29">
        <v>72</v>
      </c>
      <c r="E1679" s="29">
        <v>729</v>
      </c>
      <c r="F1679" s="29">
        <v>7294</v>
      </c>
      <c r="G1679" s="29" t="s">
        <v>1597</v>
      </c>
    </row>
    <row r="1680" spans="2:7">
      <c r="B1680" s="34" t="s">
        <v>146</v>
      </c>
      <c r="C1680" s="29" t="s">
        <v>1563</v>
      </c>
      <c r="D1680" s="29">
        <v>72</v>
      </c>
      <c r="E1680" s="29">
        <v>729</v>
      </c>
      <c r="F1680" s="29">
        <v>7299</v>
      </c>
      <c r="G1680" s="29" t="s">
        <v>1598</v>
      </c>
    </row>
    <row r="1681" spans="2:7">
      <c r="B1681" s="34" t="s">
        <v>146</v>
      </c>
      <c r="C1681" s="29" t="s">
        <v>1563</v>
      </c>
      <c r="D1681" s="29">
        <v>73</v>
      </c>
      <c r="E1681" s="29">
        <v>0</v>
      </c>
      <c r="F1681" s="29">
        <v>0</v>
      </c>
      <c r="G1681" s="29" t="s">
        <v>1599</v>
      </c>
    </row>
    <row r="1682" spans="2:7">
      <c r="B1682" s="34" t="s">
        <v>146</v>
      </c>
      <c r="C1682" s="29" t="s">
        <v>1563</v>
      </c>
      <c r="D1682" s="29">
        <v>73</v>
      </c>
      <c r="E1682" s="29">
        <v>730</v>
      </c>
      <c r="F1682" s="29">
        <v>0</v>
      </c>
      <c r="G1682" s="29" t="s">
        <v>1600</v>
      </c>
    </row>
    <row r="1683" spans="2:7">
      <c r="B1683" s="34" t="s">
        <v>146</v>
      </c>
      <c r="C1683" s="29" t="s">
        <v>1563</v>
      </c>
      <c r="D1683" s="29">
        <v>73</v>
      </c>
      <c r="E1683" s="29">
        <v>730</v>
      </c>
      <c r="F1683" s="29">
        <v>7300</v>
      </c>
      <c r="G1683" s="29" t="s">
        <v>163</v>
      </c>
    </row>
    <row r="1684" spans="2:7">
      <c r="B1684" s="34" t="s">
        <v>146</v>
      </c>
      <c r="C1684" s="29" t="s">
        <v>1563</v>
      </c>
      <c r="D1684" s="29">
        <v>73</v>
      </c>
      <c r="E1684" s="29">
        <v>730</v>
      </c>
      <c r="F1684" s="29">
        <v>7309</v>
      </c>
      <c r="G1684" s="29" t="s">
        <v>164</v>
      </c>
    </row>
    <row r="1685" spans="2:7">
      <c r="B1685" s="34" t="s">
        <v>146</v>
      </c>
      <c r="C1685" s="29" t="s">
        <v>1563</v>
      </c>
      <c r="D1685" s="29">
        <v>73</v>
      </c>
      <c r="E1685" s="29">
        <v>731</v>
      </c>
      <c r="F1685" s="29">
        <v>0</v>
      </c>
      <c r="G1685" s="29" t="s">
        <v>1599</v>
      </c>
    </row>
    <row r="1686" spans="2:7">
      <c r="B1686" s="34" t="s">
        <v>146</v>
      </c>
      <c r="C1686" s="29" t="s">
        <v>1563</v>
      </c>
      <c r="D1686" s="29">
        <v>73</v>
      </c>
      <c r="E1686" s="29">
        <v>731</v>
      </c>
      <c r="F1686" s="29">
        <v>7311</v>
      </c>
      <c r="G1686" s="29" t="s">
        <v>1599</v>
      </c>
    </row>
    <row r="1687" spans="2:7">
      <c r="B1687" s="34" t="s">
        <v>146</v>
      </c>
      <c r="C1687" s="29" t="s">
        <v>1563</v>
      </c>
      <c r="D1687" s="29">
        <v>74</v>
      </c>
      <c r="E1687" s="29">
        <v>0</v>
      </c>
      <c r="F1687" s="29">
        <v>0</v>
      </c>
      <c r="G1687" s="29" t="s">
        <v>1601</v>
      </c>
    </row>
    <row r="1688" spans="2:7">
      <c r="B1688" s="34" t="s">
        <v>146</v>
      </c>
      <c r="C1688" s="29" t="s">
        <v>1563</v>
      </c>
      <c r="D1688" s="29">
        <v>74</v>
      </c>
      <c r="E1688" s="29">
        <v>740</v>
      </c>
      <c r="F1688" s="29">
        <v>0</v>
      </c>
      <c r="G1688" s="29" t="s">
        <v>1602</v>
      </c>
    </row>
    <row r="1689" spans="2:7">
      <c r="B1689" s="34" t="s">
        <v>146</v>
      </c>
      <c r="C1689" s="29" t="s">
        <v>1563</v>
      </c>
      <c r="D1689" s="29">
        <v>74</v>
      </c>
      <c r="E1689" s="29">
        <v>740</v>
      </c>
      <c r="F1689" s="29">
        <v>7401</v>
      </c>
      <c r="G1689" s="29" t="s">
        <v>1203</v>
      </c>
    </row>
    <row r="1690" spans="2:7">
      <c r="B1690" s="34" t="s">
        <v>146</v>
      </c>
      <c r="C1690" s="29" t="s">
        <v>1563</v>
      </c>
      <c r="D1690" s="29">
        <v>74</v>
      </c>
      <c r="E1690" s="29">
        <v>741</v>
      </c>
      <c r="F1690" s="29">
        <v>0</v>
      </c>
      <c r="G1690" s="29" t="s">
        <v>1603</v>
      </c>
    </row>
    <row r="1691" spans="2:7">
      <c r="B1691" s="34" t="s">
        <v>146</v>
      </c>
      <c r="C1691" s="29" t="s">
        <v>1563</v>
      </c>
      <c r="D1691" s="29">
        <v>74</v>
      </c>
      <c r="E1691" s="29">
        <v>741</v>
      </c>
      <c r="F1691" s="29">
        <v>7411</v>
      </c>
      <c r="G1691" s="29" t="s">
        <v>1603</v>
      </c>
    </row>
    <row r="1692" spans="2:7">
      <c r="B1692" s="34" t="s">
        <v>146</v>
      </c>
      <c r="C1692" s="29" t="s">
        <v>1563</v>
      </c>
      <c r="D1692" s="29">
        <v>74</v>
      </c>
      <c r="E1692" s="29">
        <v>742</v>
      </c>
      <c r="F1692" s="29">
        <v>0</v>
      </c>
      <c r="G1692" s="29" t="s">
        <v>1604</v>
      </c>
    </row>
    <row r="1693" spans="2:7">
      <c r="B1693" s="34" t="s">
        <v>146</v>
      </c>
      <c r="C1693" s="29" t="s">
        <v>1563</v>
      </c>
      <c r="D1693" s="29">
        <v>74</v>
      </c>
      <c r="E1693" s="29">
        <v>742</v>
      </c>
      <c r="F1693" s="29">
        <v>7421</v>
      </c>
      <c r="G1693" s="29" t="s">
        <v>1605</v>
      </c>
    </row>
    <row r="1694" spans="2:7">
      <c r="B1694" s="34" t="s">
        <v>146</v>
      </c>
      <c r="C1694" s="29" t="s">
        <v>1563</v>
      </c>
      <c r="D1694" s="29">
        <v>74</v>
      </c>
      <c r="E1694" s="29">
        <v>742</v>
      </c>
      <c r="F1694" s="29">
        <v>7422</v>
      </c>
      <c r="G1694" s="29" t="s">
        <v>1606</v>
      </c>
    </row>
    <row r="1695" spans="2:7">
      <c r="B1695" s="34" t="s">
        <v>146</v>
      </c>
      <c r="C1695" s="29" t="s">
        <v>1563</v>
      </c>
      <c r="D1695" s="29">
        <v>74</v>
      </c>
      <c r="E1695" s="29">
        <v>742</v>
      </c>
      <c r="F1695" s="29">
        <v>7429</v>
      </c>
      <c r="G1695" s="29" t="s">
        <v>1607</v>
      </c>
    </row>
    <row r="1696" spans="2:7">
      <c r="B1696" s="34" t="s">
        <v>146</v>
      </c>
      <c r="C1696" s="29" t="s">
        <v>1563</v>
      </c>
      <c r="D1696" s="29">
        <v>74</v>
      </c>
      <c r="E1696" s="29">
        <v>743</v>
      </c>
      <c r="F1696" s="29">
        <v>0</v>
      </c>
      <c r="G1696" s="29" t="s">
        <v>1608</v>
      </c>
    </row>
    <row r="1697" spans="2:7">
      <c r="B1697" s="34" t="s">
        <v>146</v>
      </c>
      <c r="C1697" s="29" t="s">
        <v>1563</v>
      </c>
      <c r="D1697" s="29">
        <v>74</v>
      </c>
      <c r="E1697" s="29">
        <v>743</v>
      </c>
      <c r="F1697" s="29">
        <v>7431</v>
      </c>
      <c r="G1697" s="29" t="s">
        <v>1608</v>
      </c>
    </row>
    <row r="1698" spans="2:7">
      <c r="B1698" s="34" t="s">
        <v>146</v>
      </c>
      <c r="C1698" s="29" t="s">
        <v>1563</v>
      </c>
      <c r="D1698" s="29">
        <v>74</v>
      </c>
      <c r="E1698" s="29">
        <v>744</v>
      </c>
      <c r="F1698" s="29">
        <v>0</v>
      </c>
      <c r="G1698" s="29" t="s">
        <v>1609</v>
      </c>
    </row>
    <row r="1699" spans="2:7">
      <c r="B1699" s="34" t="s">
        <v>146</v>
      </c>
      <c r="C1699" s="29" t="s">
        <v>1563</v>
      </c>
      <c r="D1699" s="29">
        <v>74</v>
      </c>
      <c r="E1699" s="29">
        <v>744</v>
      </c>
      <c r="F1699" s="29">
        <v>7441</v>
      </c>
      <c r="G1699" s="29" t="s">
        <v>1610</v>
      </c>
    </row>
    <row r="1700" spans="2:7">
      <c r="B1700" s="34" t="s">
        <v>146</v>
      </c>
      <c r="C1700" s="29" t="s">
        <v>1563</v>
      </c>
      <c r="D1700" s="29">
        <v>74</v>
      </c>
      <c r="E1700" s="29">
        <v>744</v>
      </c>
      <c r="F1700" s="29">
        <v>7442</v>
      </c>
      <c r="G1700" s="29" t="s">
        <v>1611</v>
      </c>
    </row>
    <row r="1701" spans="2:7">
      <c r="B1701" s="34" t="s">
        <v>146</v>
      </c>
      <c r="C1701" s="29" t="s">
        <v>1563</v>
      </c>
      <c r="D1701" s="29">
        <v>74</v>
      </c>
      <c r="E1701" s="29">
        <v>745</v>
      </c>
      <c r="F1701" s="29">
        <v>0</v>
      </c>
      <c r="G1701" s="29" t="s">
        <v>1612</v>
      </c>
    </row>
    <row r="1702" spans="2:7">
      <c r="B1702" s="34" t="s">
        <v>146</v>
      </c>
      <c r="C1702" s="29" t="s">
        <v>1563</v>
      </c>
      <c r="D1702" s="29">
        <v>74</v>
      </c>
      <c r="E1702" s="29">
        <v>745</v>
      </c>
      <c r="F1702" s="29">
        <v>7451</v>
      </c>
      <c r="G1702" s="29" t="s">
        <v>1613</v>
      </c>
    </row>
    <row r="1703" spans="2:7">
      <c r="B1703" s="34" t="s">
        <v>146</v>
      </c>
      <c r="C1703" s="29" t="s">
        <v>1563</v>
      </c>
      <c r="D1703" s="29">
        <v>74</v>
      </c>
      <c r="E1703" s="29">
        <v>745</v>
      </c>
      <c r="F1703" s="29">
        <v>7452</v>
      </c>
      <c r="G1703" s="29" t="s">
        <v>1614</v>
      </c>
    </row>
    <row r="1704" spans="2:7">
      <c r="B1704" s="34" t="s">
        <v>146</v>
      </c>
      <c r="C1704" s="29" t="s">
        <v>1563</v>
      </c>
      <c r="D1704" s="29">
        <v>74</v>
      </c>
      <c r="E1704" s="29">
        <v>745</v>
      </c>
      <c r="F1704" s="29">
        <v>7459</v>
      </c>
      <c r="G1704" s="29" t="s">
        <v>1615</v>
      </c>
    </row>
    <row r="1705" spans="2:7">
      <c r="B1705" s="34" t="s">
        <v>146</v>
      </c>
      <c r="C1705" s="29" t="s">
        <v>1563</v>
      </c>
      <c r="D1705" s="29">
        <v>74</v>
      </c>
      <c r="E1705" s="29">
        <v>746</v>
      </c>
      <c r="F1705" s="29">
        <v>0</v>
      </c>
      <c r="G1705" s="29" t="s">
        <v>1616</v>
      </c>
    </row>
    <row r="1706" spans="2:7">
      <c r="B1706" s="34" t="s">
        <v>146</v>
      </c>
      <c r="C1706" s="29" t="s">
        <v>1563</v>
      </c>
      <c r="D1706" s="29">
        <v>74</v>
      </c>
      <c r="E1706" s="29">
        <v>746</v>
      </c>
      <c r="F1706" s="29">
        <v>7461</v>
      </c>
      <c r="G1706" s="29" t="s">
        <v>1617</v>
      </c>
    </row>
    <row r="1707" spans="2:7">
      <c r="B1707" s="34" t="s">
        <v>146</v>
      </c>
      <c r="C1707" s="29" t="s">
        <v>1563</v>
      </c>
      <c r="D1707" s="29">
        <v>74</v>
      </c>
      <c r="E1707" s="29">
        <v>746</v>
      </c>
      <c r="F1707" s="29">
        <v>7462</v>
      </c>
      <c r="G1707" s="29" t="s">
        <v>1618</v>
      </c>
    </row>
    <row r="1708" spans="2:7">
      <c r="B1708" s="34" t="s">
        <v>146</v>
      </c>
      <c r="C1708" s="29" t="s">
        <v>1563</v>
      </c>
      <c r="D1708" s="29">
        <v>74</v>
      </c>
      <c r="E1708" s="29">
        <v>749</v>
      </c>
      <c r="F1708" s="29">
        <v>0</v>
      </c>
      <c r="G1708" s="29" t="s">
        <v>1619</v>
      </c>
    </row>
    <row r="1709" spans="2:7">
      <c r="B1709" s="34" t="s">
        <v>146</v>
      </c>
      <c r="C1709" s="29" t="s">
        <v>1563</v>
      </c>
      <c r="D1709" s="29">
        <v>74</v>
      </c>
      <c r="E1709" s="29">
        <v>749</v>
      </c>
      <c r="F1709" s="29">
        <v>7499</v>
      </c>
      <c r="G1709" s="29" t="s">
        <v>1619</v>
      </c>
    </row>
    <row r="1710" spans="2:7">
      <c r="B1710" s="34" t="s">
        <v>140</v>
      </c>
      <c r="C1710" s="29" t="s">
        <v>1620</v>
      </c>
      <c r="D1710" s="29">
        <v>0</v>
      </c>
      <c r="E1710" s="29">
        <v>0</v>
      </c>
      <c r="F1710" s="29">
        <v>0</v>
      </c>
      <c r="G1710" s="29" t="s">
        <v>1621</v>
      </c>
    </row>
    <row r="1711" spans="2:7">
      <c r="B1711" s="34" t="s">
        <v>146</v>
      </c>
      <c r="C1711" s="29" t="s">
        <v>1620</v>
      </c>
      <c r="D1711" s="29">
        <v>75</v>
      </c>
      <c r="E1711" s="29">
        <v>0</v>
      </c>
      <c r="F1711" s="29">
        <v>0</v>
      </c>
      <c r="G1711" s="29" t="s">
        <v>1622</v>
      </c>
    </row>
    <row r="1712" spans="2:7">
      <c r="B1712" s="34" t="s">
        <v>146</v>
      </c>
      <c r="C1712" s="29" t="s">
        <v>1620</v>
      </c>
      <c r="D1712" s="29">
        <v>75</v>
      </c>
      <c r="E1712" s="29">
        <v>750</v>
      </c>
      <c r="F1712" s="29">
        <v>0</v>
      </c>
      <c r="G1712" s="29" t="s">
        <v>1623</v>
      </c>
    </row>
    <row r="1713" spans="2:7">
      <c r="B1713" s="34" t="s">
        <v>146</v>
      </c>
      <c r="C1713" s="29" t="s">
        <v>1620</v>
      </c>
      <c r="D1713" s="29">
        <v>75</v>
      </c>
      <c r="E1713" s="29">
        <v>750</v>
      </c>
      <c r="F1713" s="29">
        <v>7500</v>
      </c>
      <c r="G1713" s="29" t="s">
        <v>163</v>
      </c>
    </row>
    <row r="1714" spans="2:7">
      <c r="B1714" s="34" t="s">
        <v>146</v>
      </c>
      <c r="C1714" s="29" t="s">
        <v>1620</v>
      </c>
      <c r="D1714" s="29">
        <v>75</v>
      </c>
      <c r="E1714" s="29">
        <v>750</v>
      </c>
      <c r="F1714" s="29">
        <v>7509</v>
      </c>
      <c r="G1714" s="29" t="s">
        <v>164</v>
      </c>
    </row>
    <row r="1715" spans="2:7">
      <c r="B1715" s="34" t="s">
        <v>146</v>
      </c>
      <c r="C1715" s="29" t="s">
        <v>1620</v>
      </c>
      <c r="D1715" s="29">
        <v>75</v>
      </c>
      <c r="E1715" s="29">
        <v>751</v>
      </c>
      <c r="F1715" s="29">
        <v>0</v>
      </c>
      <c r="G1715" s="29" t="s">
        <v>1624</v>
      </c>
    </row>
    <row r="1716" spans="2:7">
      <c r="B1716" s="34" t="s">
        <v>146</v>
      </c>
      <c r="C1716" s="29" t="s">
        <v>1620</v>
      </c>
      <c r="D1716" s="29">
        <v>75</v>
      </c>
      <c r="E1716" s="29">
        <v>751</v>
      </c>
      <c r="F1716" s="29">
        <v>7511</v>
      </c>
      <c r="G1716" s="29" t="s">
        <v>1624</v>
      </c>
    </row>
    <row r="1717" spans="2:7">
      <c r="B1717" s="34" t="s">
        <v>146</v>
      </c>
      <c r="C1717" s="29" t="s">
        <v>1620</v>
      </c>
      <c r="D1717" s="29">
        <v>75</v>
      </c>
      <c r="E1717" s="29">
        <v>752</v>
      </c>
      <c r="F1717" s="29">
        <v>0</v>
      </c>
      <c r="G1717" s="29" t="s">
        <v>1625</v>
      </c>
    </row>
    <row r="1718" spans="2:7">
      <c r="B1718" s="34" t="s">
        <v>146</v>
      </c>
      <c r="C1718" s="29" t="s">
        <v>1620</v>
      </c>
      <c r="D1718" s="29">
        <v>75</v>
      </c>
      <c r="E1718" s="29">
        <v>752</v>
      </c>
      <c r="F1718" s="29">
        <v>7521</v>
      </c>
      <c r="G1718" s="29" t="s">
        <v>1625</v>
      </c>
    </row>
    <row r="1719" spans="2:7">
      <c r="B1719" s="34" t="s">
        <v>146</v>
      </c>
      <c r="C1719" s="29" t="s">
        <v>1620</v>
      </c>
      <c r="D1719" s="29">
        <v>75</v>
      </c>
      <c r="E1719" s="29">
        <v>753</v>
      </c>
      <c r="F1719" s="29">
        <v>0</v>
      </c>
      <c r="G1719" s="29" t="s">
        <v>1626</v>
      </c>
    </row>
    <row r="1720" spans="2:7">
      <c r="B1720" s="34" t="s">
        <v>146</v>
      </c>
      <c r="C1720" s="29" t="s">
        <v>1620</v>
      </c>
      <c r="D1720" s="29">
        <v>75</v>
      </c>
      <c r="E1720" s="29">
        <v>753</v>
      </c>
      <c r="F1720" s="29">
        <v>7531</v>
      </c>
      <c r="G1720" s="29" t="s">
        <v>1626</v>
      </c>
    </row>
    <row r="1721" spans="2:7">
      <c r="B1721" s="34" t="s">
        <v>146</v>
      </c>
      <c r="C1721" s="29" t="s">
        <v>1620</v>
      </c>
      <c r="D1721" s="29">
        <v>75</v>
      </c>
      <c r="E1721" s="29">
        <v>759</v>
      </c>
      <c r="F1721" s="29">
        <v>0</v>
      </c>
      <c r="G1721" s="29" t="s">
        <v>1627</v>
      </c>
    </row>
    <row r="1722" spans="2:7">
      <c r="B1722" s="34" t="s">
        <v>146</v>
      </c>
      <c r="C1722" s="29" t="s">
        <v>1620</v>
      </c>
      <c r="D1722" s="29">
        <v>75</v>
      </c>
      <c r="E1722" s="29">
        <v>759</v>
      </c>
      <c r="F1722" s="29">
        <v>7591</v>
      </c>
      <c r="G1722" s="29" t="s">
        <v>1628</v>
      </c>
    </row>
    <row r="1723" spans="2:7">
      <c r="B1723" s="34" t="s">
        <v>146</v>
      </c>
      <c r="C1723" s="29" t="s">
        <v>1620</v>
      </c>
      <c r="D1723" s="29">
        <v>75</v>
      </c>
      <c r="E1723" s="29">
        <v>759</v>
      </c>
      <c r="F1723" s="29">
        <v>7592</v>
      </c>
      <c r="G1723" s="29" t="s">
        <v>1629</v>
      </c>
    </row>
    <row r="1724" spans="2:7">
      <c r="B1724" s="34" t="s">
        <v>146</v>
      </c>
      <c r="C1724" s="29" t="s">
        <v>1620</v>
      </c>
      <c r="D1724" s="29">
        <v>75</v>
      </c>
      <c r="E1724" s="29">
        <v>759</v>
      </c>
      <c r="F1724" s="29">
        <v>7599</v>
      </c>
      <c r="G1724" s="29" t="s">
        <v>1630</v>
      </c>
    </row>
    <row r="1725" spans="2:7">
      <c r="B1725" s="34" t="s">
        <v>148</v>
      </c>
      <c r="C1725" s="29" t="s">
        <v>1620</v>
      </c>
      <c r="D1725" s="29">
        <v>76</v>
      </c>
      <c r="E1725" s="29">
        <v>0</v>
      </c>
      <c r="F1725" s="29">
        <v>0</v>
      </c>
      <c r="G1725" s="29" t="s">
        <v>1631</v>
      </c>
    </row>
    <row r="1726" spans="2:7">
      <c r="B1726" s="34" t="s">
        <v>148</v>
      </c>
      <c r="C1726" s="29" t="s">
        <v>1620</v>
      </c>
      <c r="D1726" s="29">
        <v>76</v>
      </c>
      <c r="E1726" s="29">
        <v>760</v>
      </c>
      <c r="F1726" s="29">
        <v>0</v>
      </c>
      <c r="G1726" s="29" t="s">
        <v>1632</v>
      </c>
    </row>
    <row r="1727" spans="2:7">
      <c r="B1727" s="34" t="s">
        <v>148</v>
      </c>
      <c r="C1727" s="29" t="s">
        <v>1620</v>
      </c>
      <c r="D1727" s="29">
        <v>76</v>
      </c>
      <c r="E1727" s="29">
        <v>760</v>
      </c>
      <c r="F1727" s="29">
        <v>7600</v>
      </c>
      <c r="G1727" s="29" t="s">
        <v>163</v>
      </c>
    </row>
    <row r="1728" spans="2:7">
      <c r="B1728" s="34" t="s">
        <v>148</v>
      </c>
      <c r="C1728" s="29" t="s">
        <v>1620</v>
      </c>
      <c r="D1728" s="29">
        <v>76</v>
      </c>
      <c r="E1728" s="29">
        <v>760</v>
      </c>
      <c r="F1728" s="29">
        <v>7609</v>
      </c>
      <c r="G1728" s="29" t="s">
        <v>164</v>
      </c>
    </row>
    <row r="1729" spans="2:7">
      <c r="B1729" s="34" t="s">
        <v>148</v>
      </c>
      <c r="C1729" s="29" t="s">
        <v>1620</v>
      </c>
      <c r="D1729" s="29">
        <v>76</v>
      </c>
      <c r="E1729" s="29">
        <v>761</v>
      </c>
      <c r="F1729" s="29">
        <v>0</v>
      </c>
      <c r="G1729" s="29" t="s">
        <v>1633</v>
      </c>
    </row>
    <row r="1730" spans="2:7">
      <c r="B1730" s="34" t="s">
        <v>148</v>
      </c>
      <c r="C1730" s="29" t="s">
        <v>1620</v>
      </c>
      <c r="D1730" s="29">
        <v>76</v>
      </c>
      <c r="E1730" s="29">
        <v>761</v>
      </c>
      <c r="F1730" s="29">
        <v>7611</v>
      </c>
      <c r="G1730" s="29" t="s">
        <v>1633</v>
      </c>
    </row>
    <row r="1731" spans="2:7">
      <c r="B1731" s="34" t="s">
        <v>148</v>
      </c>
      <c r="C1731" s="29" t="s">
        <v>1620</v>
      </c>
      <c r="D1731" s="29">
        <v>76</v>
      </c>
      <c r="E1731" s="29">
        <v>762</v>
      </c>
      <c r="F1731" s="29">
        <v>0</v>
      </c>
      <c r="G1731" s="29" t="s">
        <v>1634</v>
      </c>
    </row>
    <row r="1732" spans="2:7">
      <c r="B1732" s="34" t="s">
        <v>148</v>
      </c>
      <c r="C1732" s="29" t="s">
        <v>1620</v>
      </c>
      <c r="D1732" s="29">
        <v>76</v>
      </c>
      <c r="E1732" s="29">
        <v>762</v>
      </c>
      <c r="F1732" s="29">
        <v>7621</v>
      </c>
      <c r="G1732" s="29" t="s">
        <v>1635</v>
      </c>
    </row>
    <row r="1733" spans="2:7">
      <c r="B1733" s="34" t="s">
        <v>148</v>
      </c>
      <c r="C1733" s="29" t="s">
        <v>1620</v>
      </c>
      <c r="D1733" s="29">
        <v>76</v>
      </c>
      <c r="E1733" s="29">
        <v>762</v>
      </c>
      <c r="F1733" s="29">
        <v>7622</v>
      </c>
      <c r="G1733" s="29" t="s">
        <v>1636</v>
      </c>
    </row>
    <row r="1734" spans="2:7">
      <c r="B1734" s="34" t="s">
        <v>148</v>
      </c>
      <c r="C1734" s="29" t="s">
        <v>1620</v>
      </c>
      <c r="D1734" s="29">
        <v>76</v>
      </c>
      <c r="E1734" s="29">
        <v>762</v>
      </c>
      <c r="F1734" s="29">
        <v>7623</v>
      </c>
      <c r="G1734" s="29" t="s">
        <v>1637</v>
      </c>
    </row>
    <row r="1735" spans="2:7">
      <c r="B1735" s="34" t="s">
        <v>148</v>
      </c>
      <c r="C1735" s="29" t="s">
        <v>1620</v>
      </c>
      <c r="D1735" s="29">
        <v>76</v>
      </c>
      <c r="E1735" s="29">
        <v>762</v>
      </c>
      <c r="F1735" s="29">
        <v>7624</v>
      </c>
      <c r="G1735" s="29" t="s">
        <v>1638</v>
      </c>
    </row>
    <row r="1736" spans="2:7">
      <c r="B1736" s="34" t="s">
        <v>148</v>
      </c>
      <c r="C1736" s="29" t="s">
        <v>1620</v>
      </c>
      <c r="D1736" s="29">
        <v>76</v>
      </c>
      <c r="E1736" s="29">
        <v>762</v>
      </c>
      <c r="F1736" s="29">
        <v>7625</v>
      </c>
      <c r="G1736" s="29" t="s">
        <v>1639</v>
      </c>
    </row>
    <row r="1737" spans="2:7">
      <c r="B1737" s="34" t="s">
        <v>148</v>
      </c>
      <c r="C1737" s="29" t="s">
        <v>1620</v>
      </c>
      <c r="D1737" s="29">
        <v>76</v>
      </c>
      <c r="E1737" s="29">
        <v>762</v>
      </c>
      <c r="F1737" s="29">
        <v>7629</v>
      </c>
      <c r="G1737" s="29" t="s">
        <v>1640</v>
      </c>
    </row>
    <row r="1738" spans="2:7">
      <c r="B1738" s="34" t="s">
        <v>148</v>
      </c>
      <c r="C1738" s="29" t="s">
        <v>1620</v>
      </c>
      <c r="D1738" s="29">
        <v>76</v>
      </c>
      <c r="E1738" s="29">
        <v>763</v>
      </c>
      <c r="F1738" s="29">
        <v>0</v>
      </c>
      <c r="G1738" s="29" t="s">
        <v>1641</v>
      </c>
    </row>
    <row r="1739" spans="2:7">
      <c r="B1739" s="34" t="s">
        <v>148</v>
      </c>
      <c r="C1739" s="29" t="s">
        <v>1620</v>
      </c>
      <c r="D1739" s="29">
        <v>76</v>
      </c>
      <c r="E1739" s="29">
        <v>763</v>
      </c>
      <c r="F1739" s="29">
        <v>7631</v>
      </c>
      <c r="G1739" s="29" t="s">
        <v>1641</v>
      </c>
    </row>
    <row r="1740" spans="2:7">
      <c r="B1740" s="34" t="s">
        <v>148</v>
      </c>
      <c r="C1740" s="29" t="s">
        <v>1620</v>
      </c>
      <c r="D1740" s="29">
        <v>76</v>
      </c>
      <c r="E1740" s="29">
        <v>764</v>
      </c>
      <c r="F1740" s="29">
        <v>0</v>
      </c>
      <c r="G1740" s="29" t="s">
        <v>1642</v>
      </c>
    </row>
    <row r="1741" spans="2:7">
      <c r="B1741" s="34" t="s">
        <v>148</v>
      </c>
      <c r="C1741" s="29" t="s">
        <v>1620</v>
      </c>
      <c r="D1741" s="29">
        <v>76</v>
      </c>
      <c r="E1741" s="29">
        <v>764</v>
      </c>
      <c r="F1741" s="29">
        <v>7641</v>
      </c>
      <c r="G1741" s="29" t="s">
        <v>1642</v>
      </c>
    </row>
    <row r="1742" spans="2:7">
      <c r="B1742" s="34" t="s">
        <v>148</v>
      </c>
      <c r="C1742" s="29" t="s">
        <v>1620</v>
      </c>
      <c r="D1742" s="29">
        <v>76</v>
      </c>
      <c r="E1742" s="29">
        <v>765</v>
      </c>
      <c r="F1742" s="29">
        <v>0</v>
      </c>
      <c r="G1742" s="29" t="s">
        <v>1643</v>
      </c>
    </row>
    <row r="1743" spans="2:7">
      <c r="B1743" s="34" t="s">
        <v>148</v>
      </c>
      <c r="C1743" s="29" t="s">
        <v>1620</v>
      </c>
      <c r="D1743" s="29">
        <v>76</v>
      </c>
      <c r="E1743" s="29">
        <v>765</v>
      </c>
      <c r="F1743" s="29">
        <v>7651</v>
      </c>
      <c r="G1743" s="29" t="s">
        <v>1643</v>
      </c>
    </row>
    <row r="1744" spans="2:7">
      <c r="B1744" s="34" t="s">
        <v>148</v>
      </c>
      <c r="C1744" s="29" t="s">
        <v>1620</v>
      </c>
      <c r="D1744" s="29">
        <v>76</v>
      </c>
      <c r="E1744" s="29">
        <v>766</v>
      </c>
      <c r="F1744" s="29">
        <v>0</v>
      </c>
      <c r="G1744" s="29" t="s">
        <v>1644</v>
      </c>
    </row>
    <row r="1745" spans="2:7">
      <c r="B1745" s="34" t="s">
        <v>148</v>
      </c>
      <c r="C1745" s="29" t="s">
        <v>1620</v>
      </c>
      <c r="D1745" s="29">
        <v>76</v>
      </c>
      <c r="E1745" s="29">
        <v>766</v>
      </c>
      <c r="F1745" s="29">
        <v>7661</v>
      </c>
      <c r="G1745" s="29" t="s">
        <v>1644</v>
      </c>
    </row>
    <row r="1746" spans="2:7">
      <c r="B1746" s="34" t="s">
        <v>148</v>
      </c>
      <c r="C1746" s="29" t="s">
        <v>1620</v>
      </c>
      <c r="D1746" s="29">
        <v>76</v>
      </c>
      <c r="E1746" s="29">
        <v>767</v>
      </c>
      <c r="F1746" s="29">
        <v>0</v>
      </c>
      <c r="G1746" s="29" t="s">
        <v>1645</v>
      </c>
    </row>
    <row r="1747" spans="2:7">
      <c r="B1747" s="34" t="s">
        <v>148</v>
      </c>
      <c r="C1747" s="29" t="s">
        <v>1620</v>
      </c>
      <c r="D1747" s="29">
        <v>76</v>
      </c>
      <c r="E1747" s="29">
        <v>767</v>
      </c>
      <c r="F1747" s="29">
        <v>7671</v>
      </c>
      <c r="G1747" s="29" t="s">
        <v>1645</v>
      </c>
    </row>
    <row r="1748" spans="2:7">
      <c r="B1748" s="34" t="s">
        <v>148</v>
      </c>
      <c r="C1748" s="29" t="s">
        <v>1620</v>
      </c>
      <c r="D1748" s="29">
        <v>76</v>
      </c>
      <c r="E1748" s="29">
        <v>769</v>
      </c>
      <c r="F1748" s="29">
        <v>0</v>
      </c>
      <c r="G1748" s="29" t="s">
        <v>1646</v>
      </c>
    </row>
    <row r="1749" spans="2:7">
      <c r="B1749" s="34" t="s">
        <v>148</v>
      </c>
      <c r="C1749" s="29" t="s">
        <v>1620</v>
      </c>
      <c r="D1749" s="29">
        <v>76</v>
      </c>
      <c r="E1749" s="29">
        <v>769</v>
      </c>
      <c r="F1749" s="29">
        <v>7691</v>
      </c>
      <c r="G1749" s="29" t="s">
        <v>1647</v>
      </c>
    </row>
    <row r="1750" spans="2:7">
      <c r="B1750" s="34" t="s">
        <v>148</v>
      </c>
      <c r="C1750" s="29" t="s">
        <v>1620</v>
      </c>
      <c r="D1750" s="29">
        <v>76</v>
      </c>
      <c r="E1750" s="29">
        <v>769</v>
      </c>
      <c r="F1750" s="29">
        <v>7692</v>
      </c>
      <c r="G1750" s="29" t="s">
        <v>1648</v>
      </c>
    </row>
    <row r="1751" spans="2:7">
      <c r="B1751" s="34" t="s">
        <v>148</v>
      </c>
      <c r="C1751" s="29" t="s">
        <v>1620</v>
      </c>
      <c r="D1751" s="29">
        <v>76</v>
      </c>
      <c r="E1751" s="29">
        <v>769</v>
      </c>
      <c r="F1751" s="29">
        <v>7699</v>
      </c>
      <c r="G1751" s="29" t="s">
        <v>1649</v>
      </c>
    </row>
    <row r="1752" spans="2:7">
      <c r="B1752" s="34" t="s">
        <v>148</v>
      </c>
      <c r="C1752" s="29" t="s">
        <v>1620</v>
      </c>
      <c r="D1752" s="29">
        <v>77</v>
      </c>
      <c r="E1752" s="29">
        <v>0</v>
      </c>
      <c r="F1752" s="29">
        <v>0</v>
      </c>
      <c r="G1752" s="29" t="s">
        <v>1650</v>
      </c>
    </row>
    <row r="1753" spans="2:7">
      <c r="B1753" s="34" t="s">
        <v>148</v>
      </c>
      <c r="C1753" s="29" t="s">
        <v>1620</v>
      </c>
      <c r="D1753" s="29">
        <v>77</v>
      </c>
      <c r="E1753" s="29">
        <v>770</v>
      </c>
      <c r="F1753" s="29">
        <v>0</v>
      </c>
      <c r="G1753" s="29" t="s">
        <v>1651</v>
      </c>
    </row>
    <row r="1754" spans="2:7">
      <c r="B1754" s="34" t="s">
        <v>148</v>
      </c>
      <c r="C1754" s="29" t="s">
        <v>1620</v>
      </c>
      <c r="D1754" s="29">
        <v>77</v>
      </c>
      <c r="E1754" s="29">
        <v>770</v>
      </c>
      <c r="F1754" s="29">
        <v>7700</v>
      </c>
      <c r="G1754" s="29" t="s">
        <v>163</v>
      </c>
    </row>
    <row r="1755" spans="2:7">
      <c r="B1755" s="34" t="s">
        <v>148</v>
      </c>
      <c r="C1755" s="29" t="s">
        <v>1620</v>
      </c>
      <c r="D1755" s="29">
        <v>77</v>
      </c>
      <c r="E1755" s="29">
        <v>770</v>
      </c>
      <c r="F1755" s="29">
        <v>7709</v>
      </c>
      <c r="G1755" s="29" t="s">
        <v>164</v>
      </c>
    </row>
    <row r="1756" spans="2:7">
      <c r="B1756" s="34" t="s">
        <v>148</v>
      </c>
      <c r="C1756" s="29" t="s">
        <v>1620</v>
      </c>
      <c r="D1756" s="29">
        <v>77</v>
      </c>
      <c r="E1756" s="29">
        <v>771</v>
      </c>
      <c r="F1756" s="29">
        <v>0</v>
      </c>
      <c r="G1756" s="29" t="s">
        <v>1652</v>
      </c>
    </row>
    <row r="1757" spans="2:7">
      <c r="B1757" s="34" t="s">
        <v>148</v>
      </c>
      <c r="C1757" s="29" t="s">
        <v>1620</v>
      </c>
      <c r="D1757" s="29">
        <v>77</v>
      </c>
      <c r="E1757" s="29">
        <v>771</v>
      </c>
      <c r="F1757" s="29">
        <v>7711</v>
      </c>
      <c r="G1757" s="29" t="s">
        <v>1652</v>
      </c>
    </row>
    <row r="1758" spans="2:7">
      <c r="B1758" s="34" t="s">
        <v>148</v>
      </c>
      <c r="C1758" s="29" t="s">
        <v>1620</v>
      </c>
      <c r="D1758" s="29">
        <v>77</v>
      </c>
      <c r="E1758" s="29">
        <v>772</v>
      </c>
      <c r="F1758" s="29">
        <v>0</v>
      </c>
      <c r="G1758" s="29" t="s">
        <v>1653</v>
      </c>
    </row>
    <row r="1759" spans="2:7">
      <c r="B1759" s="34" t="s">
        <v>148</v>
      </c>
      <c r="C1759" s="29" t="s">
        <v>1620</v>
      </c>
      <c r="D1759" s="29">
        <v>77</v>
      </c>
      <c r="E1759" s="29">
        <v>772</v>
      </c>
      <c r="F1759" s="29">
        <v>7721</v>
      </c>
      <c r="G1759" s="29" t="s">
        <v>1653</v>
      </c>
    </row>
    <row r="1760" spans="2:7">
      <c r="B1760" s="34" t="s">
        <v>146</v>
      </c>
      <c r="C1760" s="29" t="s">
        <v>1654</v>
      </c>
      <c r="D1760" s="29">
        <v>0</v>
      </c>
      <c r="E1760" s="29">
        <v>0</v>
      </c>
      <c r="F1760" s="29">
        <v>0</v>
      </c>
      <c r="G1760" s="29" t="s">
        <v>1655</v>
      </c>
    </row>
    <row r="1761" spans="2:7">
      <c r="B1761" s="34" t="s">
        <v>146</v>
      </c>
      <c r="C1761" s="29" t="s">
        <v>1654</v>
      </c>
      <c r="D1761" s="29">
        <v>78</v>
      </c>
      <c r="E1761" s="29">
        <v>0</v>
      </c>
      <c r="F1761" s="29">
        <v>0</v>
      </c>
      <c r="G1761" s="29" t="s">
        <v>1656</v>
      </c>
    </row>
    <row r="1762" spans="2:7">
      <c r="B1762" s="34" t="s">
        <v>146</v>
      </c>
      <c r="C1762" s="29" t="s">
        <v>1654</v>
      </c>
      <c r="D1762" s="29">
        <v>78</v>
      </c>
      <c r="E1762" s="29">
        <v>780</v>
      </c>
      <c r="F1762" s="29">
        <v>0</v>
      </c>
      <c r="G1762" s="29" t="s">
        <v>1657</v>
      </c>
    </row>
    <row r="1763" spans="2:7">
      <c r="B1763" s="34" t="s">
        <v>146</v>
      </c>
      <c r="C1763" s="29" t="s">
        <v>1654</v>
      </c>
      <c r="D1763" s="29">
        <v>78</v>
      </c>
      <c r="E1763" s="29">
        <v>780</v>
      </c>
      <c r="F1763" s="29">
        <v>7800</v>
      </c>
      <c r="G1763" s="29" t="s">
        <v>163</v>
      </c>
    </row>
    <row r="1764" spans="2:7">
      <c r="B1764" s="34" t="s">
        <v>146</v>
      </c>
      <c r="C1764" s="29" t="s">
        <v>1654</v>
      </c>
      <c r="D1764" s="29">
        <v>78</v>
      </c>
      <c r="E1764" s="29">
        <v>780</v>
      </c>
      <c r="F1764" s="29">
        <v>7809</v>
      </c>
      <c r="G1764" s="29" t="s">
        <v>164</v>
      </c>
    </row>
    <row r="1765" spans="2:7">
      <c r="B1765" s="34" t="s">
        <v>146</v>
      </c>
      <c r="C1765" s="29" t="s">
        <v>1654</v>
      </c>
      <c r="D1765" s="29">
        <v>78</v>
      </c>
      <c r="E1765" s="29">
        <v>781</v>
      </c>
      <c r="F1765" s="29">
        <v>0</v>
      </c>
      <c r="G1765" s="29" t="s">
        <v>1658</v>
      </c>
    </row>
    <row r="1766" spans="2:7">
      <c r="B1766" s="34" t="s">
        <v>146</v>
      </c>
      <c r="C1766" s="29" t="s">
        <v>1654</v>
      </c>
      <c r="D1766" s="29">
        <v>78</v>
      </c>
      <c r="E1766" s="29">
        <v>781</v>
      </c>
      <c r="F1766" s="29">
        <v>7811</v>
      </c>
      <c r="G1766" s="29" t="s">
        <v>1659</v>
      </c>
    </row>
    <row r="1767" spans="2:7">
      <c r="B1767" s="34" t="s">
        <v>146</v>
      </c>
      <c r="C1767" s="29" t="s">
        <v>1654</v>
      </c>
      <c r="D1767" s="29">
        <v>78</v>
      </c>
      <c r="E1767" s="29">
        <v>781</v>
      </c>
      <c r="F1767" s="29">
        <v>7812</v>
      </c>
      <c r="G1767" s="29" t="s">
        <v>1660</v>
      </c>
    </row>
    <row r="1768" spans="2:7">
      <c r="B1768" s="34" t="s">
        <v>146</v>
      </c>
      <c r="C1768" s="29" t="s">
        <v>1654</v>
      </c>
      <c r="D1768" s="29">
        <v>78</v>
      </c>
      <c r="E1768" s="29">
        <v>781</v>
      </c>
      <c r="F1768" s="29">
        <v>7813</v>
      </c>
      <c r="G1768" s="29" t="s">
        <v>1661</v>
      </c>
    </row>
    <row r="1769" spans="2:7">
      <c r="B1769" s="34" t="s">
        <v>146</v>
      </c>
      <c r="C1769" s="29" t="s">
        <v>1654</v>
      </c>
      <c r="D1769" s="29">
        <v>78</v>
      </c>
      <c r="E1769" s="29">
        <v>782</v>
      </c>
      <c r="F1769" s="29">
        <v>0</v>
      </c>
      <c r="G1769" s="29" t="s">
        <v>1662</v>
      </c>
    </row>
    <row r="1770" spans="2:7">
      <c r="B1770" s="34" t="s">
        <v>146</v>
      </c>
      <c r="C1770" s="29" t="s">
        <v>1654</v>
      </c>
      <c r="D1770" s="29">
        <v>78</v>
      </c>
      <c r="E1770" s="29">
        <v>782</v>
      </c>
      <c r="F1770" s="29">
        <v>7821</v>
      </c>
      <c r="G1770" s="29" t="s">
        <v>1662</v>
      </c>
    </row>
    <row r="1771" spans="2:7">
      <c r="B1771" s="34" t="s">
        <v>146</v>
      </c>
      <c r="C1771" s="29" t="s">
        <v>1654</v>
      </c>
      <c r="D1771" s="29">
        <v>78</v>
      </c>
      <c r="E1771" s="29">
        <v>783</v>
      </c>
      <c r="F1771" s="29">
        <v>0</v>
      </c>
      <c r="G1771" s="29" t="s">
        <v>1663</v>
      </c>
    </row>
    <row r="1772" spans="2:7">
      <c r="B1772" s="34" t="s">
        <v>146</v>
      </c>
      <c r="C1772" s="29" t="s">
        <v>1654</v>
      </c>
      <c r="D1772" s="29">
        <v>78</v>
      </c>
      <c r="E1772" s="29">
        <v>783</v>
      </c>
      <c r="F1772" s="29">
        <v>7831</v>
      </c>
      <c r="G1772" s="29" t="s">
        <v>1663</v>
      </c>
    </row>
    <row r="1773" spans="2:7">
      <c r="B1773" s="34" t="s">
        <v>146</v>
      </c>
      <c r="C1773" s="29" t="s">
        <v>1654</v>
      </c>
      <c r="D1773" s="29">
        <v>78</v>
      </c>
      <c r="E1773" s="29">
        <v>784</v>
      </c>
      <c r="F1773" s="29">
        <v>0</v>
      </c>
      <c r="G1773" s="29" t="s">
        <v>1664</v>
      </c>
    </row>
    <row r="1774" spans="2:7">
      <c r="B1774" s="34" t="s">
        <v>146</v>
      </c>
      <c r="C1774" s="29" t="s">
        <v>1654</v>
      </c>
      <c r="D1774" s="29">
        <v>78</v>
      </c>
      <c r="E1774" s="29">
        <v>784</v>
      </c>
      <c r="F1774" s="29">
        <v>7841</v>
      </c>
      <c r="G1774" s="29" t="s">
        <v>1664</v>
      </c>
    </row>
    <row r="1775" spans="2:7">
      <c r="B1775" s="34" t="s">
        <v>146</v>
      </c>
      <c r="C1775" s="29" t="s">
        <v>1654</v>
      </c>
      <c r="D1775" s="29">
        <v>78</v>
      </c>
      <c r="E1775" s="29">
        <v>785</v>
      </c>
      <c r="F1775" s="29">
        <v>0</v>
      </c>
      <c r="G1775" s="29" t="s">
        <v>1665</v>
      </c>
    </row>
    <row r="1776" spans="2:7">
      <c r="B1776" s="34" t="s">
        <v>146</v>
      </c>
      <c r="C1776" s="29" t="s">
        <v>1654</v>
      </c>
      <c r="D1776" s="29">
        <v>78</v>
      </c>
      <c r="E1776" s="29">
        <v>785</v>
      </c>
      <c r="F1776" s="29">
        <v>7851</v>
      </c>
      <c r="G1776" s="29" t="s">
        <v>1665</v>
      </c>
    </row>
    <row r="1777" spans="2:7">
      <c r="B1777" s="34" t="s">
        <v>146</v>
      </c>
      <c r="C1777" s="29" t="s">
        <v>1654</v>
      </c>
      <c r="D1777" s="29">
        <v>78</v>
      </c>
      <c r="E1777" s="29">
        <v>789</v>
      </c>
      <c r="F1777" s="29">
        <v>0</v>
      </c>
      <c r="G1777" s="29" t="s">
        <v>1666</v>
      </c>
    </row>
    <row r="1778" spans="2:7">
      <c r="B1778" s="34" t="s">
        <v>146</v>
      </c>
      <c r="C1778" s="29" t="s">
        <v>1654</v>
      </c>
      <c r="D1778" s="29">
        <v>78</v>
      </c>
      <c r="E1778" s="29">
        <v>789</v>
      </c>
      <c r="F1778" s="29">
        <v>7891</v>
      </c>
      <c r="G1778" s="29" t="s">
        <v>1667</v>
      </c>
    </row>
    <row r="1779" spans="2:7">
      <c r="B1779" s="34" t="s">
        <v>146</v>
      </c>
      <c r="C1779" s="29" t="s">
        <v>1654</v>
      </c>
      <c r="D1779" s="29">
        <v>78</v>
      </c>
      <c r="E1779" s="29">
        <v>789</v>
      </c>
      <c r="F1779" s="29">
        <v>7892</v>
      </c>
      <c r="G1779" s="29" t="s">
        <v>1668</v>
      </c>
    </row>
    <row r="1780" spans="2:7">
      <c r="B1780" s="34" t="s">
        <v>146</v>
      </c>
      <c r="C1780" s="29" t="s">
        <v>1654</v>
      </c>
      <c r="D1780" s="29">
        <v>78</v>
      </c>
      <c r="E1780" s="29">
        <v>789</v>
      </c>
      <c r="F1780" s="29">
        <v>7893</v>
      </c>
      <c r="G1780" s="29" t="s">
        <v>1669</v>
      </c>
    </row>
    <row r="1781" spans="2:7">
      <c r="B1781" s="34" t="s">
        <v>146</v>
      </c>
      <c r="C1781" s="29" t="s">
        <v>1654</v>
      </c>
      <c r="D1781" s="29">
        <v>78</v>
      </c>
      <c r="E1781" s="29">
        <v>789</v>
      </c>
      <c r="F1781" s="29">
        <v>7894</v>
      </c>
      <c r="G1781" s="29" t="s">
        <v>1670</v>
      </c>
    </row>
    <row r="1782" spans="2:7">
      <c r="B1782" s="34" t="s">
        <v>146</v>
      </c>
      <c r="C1782" s="29" t="s">
        <v>1654</v>
      </c>
      <c r="D1782" s="29">
        <v>78</v>
      </c>
      <c r="E1782" s="29">
        <v>789</v>
      </c>
      <c r="F1782" s="29">
        <v>7899</v>
      </c>
      <c r="G1782" s="29" t="s">
        <v>1671</v>
      </c>
    </row>
    <row r="1783" spans="2:7">
      <c r="B1783" s="34" t="s">
        <v>146</v>
      </c>
      <c r="C1783" s="29" t="s">
        <v>1654</v>
      </c>
      <c r="D1783" s="29">
        <v>79</v>
      </c>
      <c r="E1783" s="29">
        <v>0</v>
      </c>
      <c r="F1783" s="29">
        <v>0</v>
      </c>
      <c r="G1783" s="29" t="s">
        <v>1672</v>
      </c>
    </row>
    <row r="1784" spans="2:7">
      <c r="B1784" s="34" t="s">
        <v>146</v>
      </c>
      <c r="C1784" s="29" t="s">
        <v>1654</v>
      </c>
      <c r="D1784" s="29">
        <v>79</v>
      </c>
      <c r="E1784" s="29">
        <v>790</v>
      </c>
      <c r="F1784" s="29">
        <v>0</v>
      </c>
      <c r="G1784" s="29" t="s">
        <v>1673</v>
      </c>
    </row>
    <row r="1785" spans="2:7">
      <c r="B1785" s="34" t="s">
        <v>146</v>
      </c>
      <c r="C1785" s="29" t="s">
        <v>1654</v>
      </c>
      <c r="D1785" s="29">
        <v>79</v>
      </c>
      <c r="E1785" s="29">
        <v>790</v>
      </c>
      <c r="F1785" s="29">
        <v>7900</v>
      </c>
      <c r="G1785" s="29" t="s">
        <v>163</v>
      </c>
    </row>
    <row r="1786" spans="2:7">
      <c r="B1786" s="34" t="s">
        <v>146</v>
      </c>
      <c r="C1786" s="29" t="s">
        <v>1654</v>
      </c>
      <c r="D1786" s="29">
        <v>79</v>
      </c>
      <c r="E1786" s="29">
        <v>790</v>
      </c>
      <c r="F1786" s="29">
        <v>7909</v>
      </c>
      <c r="G1786" s="29" t="s">
        <v>164</v>
      </c>
    </row>
    <row r="1787" spans="2:7">
      <c r="B1787" s="34" t="s">
        <v>146</v>
      </c>
      <c r="C1787" s="29" t="s">
        <v>1654</v>
      </c>
      <c r="D1787" s="29">
        <v>79</v>
      </c>
      <c r="E1787" s="29">
        <v>791</v>
      </c>
      <c r="F1787" s="29">
        <v>0</v>
      </c>
      <c r="G1787" s="29" t="s">
        <v>1674</v>
      </c>
    </row>
    <row r="1788" spans="2:7">
      <c r="B1788" s="34" t="s">
        <v>146</v>
      </c>
      <c r="C1788" s="29" t="s">
        <v>1654</v>
      </c>
      <c r="D1788" s="29">
        <v>79</v>
      </c>
      <c r="E1788" s="29">
        <v>791</v>
      </c>
      <c r="F1788" s="29">
        <v>7911</v>
      </c>
      <c r="G1788" s="29" t="s">
        <v>1675</v>
      </c>
    </row>
    <row r="1789" spans="2:7">
      <c r="B1789" s="34" t="s">
        <v>146</v>
      </c>
      <c r="C1789" s="29" t="s">
        <v>1654</v>
      </c>
      <c r="D1789" s="29">
        <v>79</v>
      </c>
      <c r="E1789" s="29">
        <v>791</v>
      </c>
      <c r="F1789" s="29">
        <v>7912</v>
      </c>
      <c r="G1789" s="29" t="s">
        <v>1676</v>
      </c>
    </row>
    <row r="1790" spans="2:7">
      <c r="B1790" s="34" t="s">
        <v>146</v>
      </c>
      <c r="C1790" s="29" t="s">
        <v>1654</v>
      </c>
      <c r="D1790" s="29">
        <v>79</v>
      </c>
      <c r="E1790" s="29">
        <v>792</v>
      </c>
      <c r="F1790" s="29">
        <v>0</v>
      </c>
      <c r="G1790" s="29" t="s">
        <v>1677</v>
      </c>
    </row>
    <row r="1791" spans="2:7">
      <c r="B1791" s="34" t="s">
        <v>146</v>
      </c>
      <c r="C1791" s="29" t="s">
        <v>1654</v>
      </c>
      <c r="D1791" s="29">
        <v>79</v>
      </c>
      <c r="E1791" s="29">
        <v>792</v>
      </c>
      <c r="F1791" s="29">
        <v>7921</v>
      </c>
      <c r="G1791" s="29" t="s">
        <v>1678</v>
      </c>
    </row>
    <row r="1792" spans="2:7">
      <c r="B1792" s="34" t="s">
        <v>146</v>
      </c>
      <c r="C1792" s="29" t="s">
        <v>1654</v>
      </c>
      <c r="D1792" s="29">
        <v>79</v>
      </c>
      <c r="E1792" s="29">
        <v>792</v>
      </c>
      <c r="F1792" s="29">
        <v>7922</v>
      </c>
      <c r="G1792" s="29" t="s">
        <v>1679</v>
      </c>
    </row>
    <row r="1793" spans="2:7">
      <c r="B1793" s="34" t="s">
        <v>146</v>
      </c>
      <c r="C1793" s="29" t="s">
        <v>1654</v>
      </c>
      <c r="D1793" s="29">
        <v>79</v>
      </c>
      <c r="E1793" s="29">
        <v>793</v>
      </c>
      <c r="F1793" s="29">
        <v>0</v>
      </c>
      <c r="G1793" s="29" t="s">
        <v>1680</v>
      </c>
    </row>
    <row r="1794" spans="2:7">
      <c r="B1794" s="34" t="s">
        <v>146</v>
      </c>
      <c r="C1794" s="29" t="s">
        <v>1654</v>
      </c>
      <c r="D1794" s="29">
        <v>79</v>
      </c>
      <c r="E1794" s="29">
        <v>793</v>
      </c>
      <c r="F1794" s="29">
        <v>7931</v>
      </c>
      <c r="G1794" s="29" t="s">
        <v>1680</v>
      </c>
    </row>
    <row r="1795" spans="2:7">
      <c r="B1795" s="34" t="s">
        <v>146</v>
      </c>
      <c r="C1795" s="29" t="s">
        <v>1654</v>
      </c>
      <c r="D1795" s="29">
        <v>79</v>
      </c>
      <c r="E1795" s="29">
        <v>794</v>
      </c>
      <c r="F1795" s="29">
        <v>0</v>
      </c>
      <c r="G1795" s="29" t="s">
        <v>1681</v>
      </c>
    </row>
    <row r="1796" spans="2:7">
      <c r="B1796" s="34" t="s">
        <v>146</v>
      </c>
      <c r="C1796" s="29" t="s">
        <v>1654</v>
      </c>
      <c r="D1796" s="29">
        <v>79</v>
      </c>
      <c r="E1796" s="29">
        <v>794</v>
      </c>
      <c r="F1796" s="29">
        <v>7941</v>
      </c>
      <c r="G1796" s="29" t="s">
        <v>1681</v>
      </c>
    </row>
    <row r="1797" spans="2:7">
      <c r="B1797" s="34" t="s">
        <v>146</v>
      </c>
      <c r="C1797" s="29" t="s">
        <v>1654</v>
      </c>
      <c r="D1797" s="29">
        <v>79</v>
      </c>
      <c r="E1797" s="29">
        <v>795</v>
      </c>
      <c r="F1797" s="29">
        <v>0</v>
      </c>
      <c r="G1797" s="29" t="s">
        <v>1682</v>
      </c>
    </row>
    <row r="1798" spans="2:7">
      <c r="B1798" s="34" t="s">
        <v>146</v>
      </c>
      <c r="C1798" s="29" t="s">
        <v>1654</v>
      </c>
      <c r="D1798" s="29">
        <v>79</v>
      </c>
      <c r="E1798" s="29">
        <v>795</v>
      </c>
      <c r="F1798" s="29">
        <v>7951</v>
      </c>
      <c r="G1798" s="29" t="s">
        <v>1683</v>
      </c>
    </row>
    <row r="1799" spans="2:7">
      <c r="B1799" s="34" t="s">
        <v>146</v>
      </c>
      <c r="C1799" s="29" t="s">
        <v>1654</v>
      </c>
      <c r="D1799" s="29">
        <v>79</v>
      </c>
      <c r="E1799" s="29">
        <v>795</v>
      </c>
      <c r="F1799" s="29">
        <v>7952</v>
      </c>
      <c r="G1799" s="29" t="s">
        <v>1684</v>
      </c>
    </row>
    <row r="1800" spans="2:7">
      <c r="B1800" s="34" t="s">
        <v>146</v>
      </c>
      <c r="C1800" s="29" t="s">
        <v>1654</v>
      </c>
      <c r="D1800" s="29">
        <v>79</v>
      </c>
      <c r="E1800" s="29">
        <v>796</v>
      </c>
      <c r="F1800" s="29">
        <v>0</v>
      </c>
      <c r="G1800" s="29" t="s">
        <v>1685</v>
      </c>
    </row>
    <row r="1801" spans="2:7">
      <c r="B1801" s="34" t="s">
        <v>146</v>
      </c>
      <c r="C1801" s="29" t="s">
        <v>1654</v>
      </c>
      <c r="D1801" s="29">
        <v>79</v>
      </c>
      <c r="E1801" s="29">
        <v>796</v>
      </c>
      <c r="F1801" s="29">
        <v>7961</v>
      </c>
      <c r="G1801" s="29" t="s">
        <v>1686</v>
      </c>
    </row>
    <row r="1802" spans="2:7">
      <c r="B1802" s="34" t="s">
        <v>146</v>
      </c>
      <c r="C1802" s="29" t="s">
        <v>1654</v>
      </c>
      <c r="D1802" s="29">
        <v>79</v>
      </c>
      <c r="E1802" s="29">
        <v>796</v>
      </c>
      <c r="F1802" s="29">
        <v>7962</v>
      </c>
      <c r="G1802" s="29" t="s">
        <v>1687</v>
      </c>
    </row>
    <row r="1803" spans="2:7">
      <c r="B1803" s="34" t="s">
        <v>146</v>
      </c>
      <c r="C1803" s="29" t="s">
        <v>1654</v>
      </c>
      <c r="D1803" s="29">
        <v>79</v>
      </c>
      <c r="E1803" s="29">
        <v>796</v>
      </c>
      <c r="F1803" s="29">
        <v>7963</v>
      </c>
      <c r="G1803" s="29" t="s">
        <v>1688</v>
      </c>
    </row>
    <row r="1804" spans="2:7">
      <c r="B1804" s="34" t="s">
        <v>146</v>
      </c>
      <c r="C1804" s="29" t="s">
        <v>1654</v>
      </c>
      <c r="D1804" s="29">
        <v>79</v>
      </c>
      <c r="E1804" s="29">
        <v>799</v>
      </c>
      <c r="F1804" s="29">
        <v>0</v>
      </c>
      <c r="G1804" s="29" t="s">
        <v>1689</v>
      </c>
    </row>
    <row r="1805" spans="2:7">
      <c r="B1805" s="34" t="s">
        <v>146</v>
      </c>
      <c r="C1805" s="29" t="s">
        <v>1654</v>
      </c>
      <c r="D1805" s="29">
        <v>79</v>
      </c>
      <c r="E1805" s="29">
        <v>799</v>
      </c>
      <c r="F1805" s="29">
        <v>7991</v>
      </c>
      <c r="G1805" s="29" t="s">
        <v>1690</v>
      </c>
    </row>
    <row r="1806" spans="2:7">
      <c r="B1806" s="34" t="s">
        <v>146</v>
      </c>
      <c r="C1806" s="29" t="s">
        <v>1654</v>
      </c>
      <c r="D1806" s="29">
        <v>79</v>
      </c>
      <c r="E1806" s="29">
        <v>799</v>
      </c>
      <c r="F1806" s="29">
        <v>7992</v>
      </c>
      <c r="G1806" s="29" t="s">
        <v>1691</v>
      </c>
    </row>
    <row r="1807" spans="2:7">
      <c r="B1807" s="34" t="s">
        <v>146</v>
      </c>
      <c r="C1807" s="29" t="s">
        <v>1654</v>
      </c>
      <c r="D1807" s="29">
        <v>79</v>
      </c>
      <c r="E1807" s="29">
        <v>799</v>
      </c>
      <c r="F1807" s="29">
        <v>7993</v>
      </c>
      <c r="G1807" s="29" t="s">
        <v>1692</v>
      </c>
    </row>
    <row r="1808" spans="2:7">
      <c r="B1808" s="34" t="s">
        <v>146</v>
      </c>
      <c r="C1808" s="29" t="s">
        <v>1654</v>
      </c>
      <c r="D1808" s="29">
        <v>79</v>
      </c>
      <c r="E1808" s="29">
        <v>799</v>
      </c>
      <c r="F1808" s="29">
        <v>7999</v>
      </c>
      <c r="G1808" s="29" t="s">
        <v>1693</v>
      </c>
    </row>
    <row r="1809" spans="2:7">
      <c r="B1809" s="34" t="s">
        <v>146</v>
      </c>
      <c r="C1809" s="29" t="s">
        <v>1654</v>
      </c>
      <c r="D1809" s="29">
        <v>80</v>
      </c>
      <c r="E1809" s="29">
        <v>0</v>
      </c>
      <c r="F1809" s="29">
        <v>0</v>
      </c>
      <c r="G1809" s="29" t="s">
        <v>1694</v>
      </c>
    </row>
    <row r="1810" spans="2:7">
      <c r="B1810" s="34" t="s">
        <v>146</v>
      </c>
      <c r="C1810" s="29" t="s">
        <v>1654</v>
      </c>
      <c r="D1810" s="29">
        <v>80</v>
      </c>
      <c r="E1810" s="29">
        <v>800</v>
      </c>
      <c r="F1810" s="29">
        <v>0</v>
      </c>
      <c r="G1810" s="29" t="s">
        <v>1695</v>
      </c>
    </row>
    <row r="1811" spans="2:7">
      <c r="B1811" s="34" t="s">
        <v>146</v>
      </c>
      <c r="C1811" s="29" t="s">
        <v>1654</v>
      </c>
      <c r="D1811" s="29">
        <v>80</v>
      </c>
      <c r="E1811" s="29">
        <v>800</v>
      </c>
      <c r="F1811" s="29">
        <v>8000</v>
      </c>
      <c r="G1811" s="29" t="s">
        <v>163</v>
      </c>
    </row>
    <row r="1812" spans="2:7">
      <c r="B1812" s="34" t="s">
        <v>146</v>
      </c>
      <c r="C1812" s="29" t="s">
        <v>1654</v>
      </c>
      <c r="D1812" s="29">
        <v>80</v>
      </c>
      <c r="E1812" s="29">
        <v>800</v>
      </c>
      <c r="F1812" s="29">
        <v>8009</v>
      </c>
      <c r="G1812" s="29" t="s">
        <v>164</v>
      </c>
    </row>
    <row r="1813" spans="2:7">
      <c r="B1813" s="34" t="s">
        <v>146</v>
      </c>
      <c r="C1813" s="29" t="s">
        <v>1654</v>
      </c>
      <c r="D1813" s="29">
        <v>80</v>
      </c>
      <c r="E1813" s="29">
        <v>801</v>
      </c>
      <c r="F1813" s="29">
        <v>0</v>
      </c>
      <c r="G1813" s="29" t="s">
        <v>1696</v>
      </c>
    </row>
    <row r="1814" spans="2:7">
      <c r="B1814" s="34" t="s">
        <v>146</v>
      </c>
      <c r="C1814" s="29" t="s">
        <v>1654</v>
      </c>
      <c r="D1814" s="29">
        <v>80</v>
      </c>
      <c r="E1814" s="29">
        <v>801</v>
      </c>
      <c r="F1814" s="29">
        <v>8011</v>
      </c>
      <c r="G1814" s="29" t="s">
        <v>1696</v>
      </c>
    </row>
    <row r="1815" spans="2:7">
      <c r="B1815" s="34" t="s">
        <v>146</v>
      </c>
      <c r="C1815" s="29" t="s">
        <v>1654</v>
      </c>
      <c r="D1815" s="29">
        <v>80</v>
      </c>
      <c r="E1815" s="29">
        <v>802</v>
      </c>
      <c r="F1815" s="29">
        <v>0</v>
      </c>
      <c r="G1815" s="29" t="s">
        <v>1697</v>
      </c>
    </row>
    <row r="1816" spans="2:7">
      <c r="B1816" s="34" t="s">
        <v>146</v>
      </c>
      <c r="C1816" s="29" t="s">
        <v>1654</v>
      </c>
      <c r="D1816" s="29">
        <v>80</v>
      </c>
      <c r="E1816" s="29">
        <v>802</v>
      </c>
      <c r="F1816" s="29">
        <v>8021</v>
      </c>
      <c r="G1816" s="29" t="s">
        <v>1698</v>
      </c>
    </row>
    <row r="1817" spans="2:7">
      <c r="B1817" s="34" t="s">
        <v>146</v>
      </c>
      <c r="C1817" s="29" t="s">
        <v>1654</v>
      </c>
      <c r="D1817" s="29">
        <v>80</v>
      </c>
      <c r="E1817" s="29">
        <v>802</v>
      </c>
      <c r="F1817" s="29">
        <v>8022</v>
      </c>
      <c r="G1817" s="29" t="s">
        <v>1699</v>
      </c>
    </row>
    <row r="1818" spans="2:7">
      <c r="B1818" s="34" t="s">
        <v>146</v>
      </c>
      <c r="C1818" s="29" t="s">
        <v>1654</v>
      </c>
      <c r="D1818" s="29">
        <v>80</v>
      </c>
      <c r="E1818" s="29">
        <v>802</v>
      </c>
      <c r="F1818" s="29">
        <v>8023</v>
      </c>
      <c r="G1818" s="29" t="s">
        <v>1700</v>
      </c>
    </row>
    <row r="1819" spans="2:7">
      <c r="B1819" s="34" t="s">
        <v>146</v>
      </c>
      <c r="C1819" s="29" t="s">
        <v>1654</v>
      </c>
      <c r="D1819" s="29">
        <v>80</v>
      </c>
      <c r="E1819" s="29">
        <v>802</v>
      </c>
      <c r="F1819" s="29">
        <v>8024</v>
      </c>
      <c r="G1819" s="29" t="s">
        <v>1701</v>
      </c>
    </row>
    <row r="1820" spans="2:7">
      <c r="B1820" s="34" t="s">
        <v>146</v>
      </c>
      <c r="C1820" s="29" t="s">
        <v>1654</v>
      </c>
      <c r="D1820" s="29">
        <v>80</v>
      </c>
      <c r="E1820" s="29">
        <v>802</v>
      </c>
      <c r="F1820" s="29">
        <v>8025</v>
      </c>
      <c r="G1820" s="29" t="s">
        <v>1702</v>
      </c>
    </row>
    <row r="1821" spans="2:7">
      <c r="B1821" s="34" t="s">
        <v>146</v>
      </c>
      <c r="C1821" s="29" t="s">
        <v>1654</v>
      </c>
      <c r="D1821" s="29">
        <v>80</v>
      </c>
      <c r="E1821" s="29">
        <v>803</v>
      </c>
      <c r="F1821" s="29">
        <v>0</v>
      </c>
      <c r="G1821" s="29" t="s">
        <v>1703</v>
      </c>
    </row>
    <row r="1822" spans="2:7">
      <c r="B1822" s="34" t="s">
        <v>146</v>
      </c>
      <c r="C1822" s="29" t="s">
        <v>1654</v>
      </c>
      <c r="D1822" s="29">
        <v>80</v>
      </c>
      <c r="E1822" s="29">
        <v>803</v>
      </c>
      <c r="F1822" s="29">
        <v>8031</v>
      </c>
      <c r="G1822" s="29" t="s">
        <v>1704</v>
      </c>
    </row>
    <row r="1823" spans="2:7">
      <c r="B1823" s="34" t="s">
        <v>146</v>
      </c>
      <c r="C1823" s="29" t="s">
        <v>1654</v>
      </c>
      <c r="D1823" s="29">
        <v>80</v>
      </c>
      <c r="E1823" s="29">
        <v>803</v>
      </c>
      <c r="F1823" s="29">
        <v>8032</v>
      </c>
      <c r="G1823" s="29" t="s">
        <v>1705</v>
      </c>
    </row>
    <row r="1824" spans="2:7">
      <c r="B1824" s="34" t="s">
        <v>146</v>
      </c>
      <c r="C1824" s="29" t="s">
        <v>1654</v>
      </c>
      <c r="D1824" s="29">
        <v>80</v>
      </c>
      <c r="E1824" s="29">
        <v>803</v>
      </c>
      <c r="F1824" s="29">
        <v>8033</v>
      </c>
      <c r="G1824" s="29" t="s">
        <v>1706</v>
      </c>
    </row>
    <row r="1825" spans="2:7">
      <c r="B1825" s="34" t="s">
        <v>146</v>
      </c>
      <c r="C1825" s="29" t="s">
        <v>1654</v>
      </c>
      <c r="D1825" s="29">
        <v>80</v>
      </c>
      <c r="E1825" s="29">
        <v>803</v>
      </c>
      <c r="F1825" s="29">
        <v>8034</v>
      </c>
      <c r="G1825" s="29" t="s">
        <v>1707</v>
      </c>
    </row>
    <row r="1826" spans="2:7">
      <c r="B1826" s="34" t="s">
        <v>146</v>
      </c>
      <c r="C1826" s="29" t="s">
        <v>1654</v>
      </c>
      <c r="D1826" s="29">
        <v>80</v>
      </c>
      <c r="E1826" s="29">
        <v>803</v>
      </c>
      <c r="F1826" s="29">
        <v>8035</v>
      </c>
      <c r="G1826" s="29" t="s">
        <v>1708</v>
      </c>
    </row>
    <row r="1827" spans="2:7">
      <c r="B1827" s="34" t="s">
        <v>146</v>
      </c>
      <c r="C1827" s="29" t="s">
        <v>1654</v>
      </c>
      <c r="D1827" s="29">
        <v>80</v>
      </c>
      <c r="E1827" s="29">
        <v>803</v>
      </c>
      <c r="F1827" s="29">
        <v>8036</v>
      </c>
      <c r="G1827" s="29" t="s">
        <v>1709</v>
      </c>
    </row>
    <row r="1828" spans="2:7">
      <c r="B1828" s="34" t="s">
        <v>146</v>
      </c>
      <c r="C1828" s="29" t="s">
        <v>1654</v>
      </c>
      <c r="D1828" s="29">
        <v>80</v>
      </c>
      <c r="E1828" s="29">
        <v>804</v>
      </c>
      <c r="F1828" s="29">
        <v>0</v>
      </c>
      <c r="G1828" s="29" t="s">
        <v>1710</v>
      </c>
    </row>
    <row r="1829" spans="2:7">
      <c r="B1829" s="34" t="s">
        <v>146</v>
      </c>
      <c r="C1829" s="29" t="s">
        <v>1654</v>
      </c>
      <c r="D1829" s="29">
        <v>80</v>
      </c>
      <c r="E1829" s="29">
        <v>804</v>
      </c>
      <c r="F1829" s="29">
        <v>8041</v>
      </c>
      <c r="G1829" s="29" t="s">
        <v>1711</v>
      </c>
    </row>
    <row r="1830" spans="2:7">
      <c r="B1830" s="34" t="s">
        <v>146</v>
      </c>
      <c r="C1830" s="29" t="s">
        <v>1654</v>
      </c>
      <c r="D1830" s="29">
        <v>80</v>
      </c>
      <c r="E1830" s="29">
        <v>804</v>
      </c>
      <c r="F1830" s="29">
        <v>8042</v>
      </c>
      <c r="G1830" s="29" t="s">
        <v>1712</v>
      </c>
    </row>
    <row r="1831" spans="2:7">
      <c r="B1831" s="34" t="s">
        <v>146</v>
      </c>
      <c r="C1831" s="29" t="s">
        <v>1654</v>
      </c>
      <c r="D1831" s="29">
        <v>80</v>
      </c>
      <c r="E1831" s="29">
        <v>804</v>
      </c>
      <c r="F1831" s="29">
        <v>8043</v>
      </c>
      <c r="G1831" s="29" t="s">
        <v>1713</v>
      </c>
    </row>
    <row r="1832" spans="2:7">
      <c r="B1832" s="34" t="s">
        <v>146</v>
      </c>
      <c r="C1832" s="29" t="s">
        <v>1654</v>
      </c>
      <c r="D1832" s="29">
        <v>80</v>
      </c>
      <c r="E1832" s="29">
        <v>804</v>
      </c>
      <c r="F1832" s="29">
        <v>8044</v>
      </c>
      <c r="G1832" s="29" t="s">
        <v>1714</v>
      </c>
    </row>
    <row r="1833" spans="2:7">
      <c r="B1833" s="34" t="s">
        <v>146</v>
      </c>
      <c r="C1833" s="29" t="s">
        <v>1654</v>
      </c>
      <c r="D1833" s="29">
        <v>80</v>
      </c>
      <c r="E1833" s="29">
        <v>804</v>
      </c>
      <c r="F1833" s="29">
        <v>8045</v>
      </c>
      <c r="G1833" s="29" t="s">
        <v>1715</v>
      </c>
    </row>
    <row r="1834" spans="2:7">
      <c r="B1834" s="34" t="s">
        <v>146</v>
      </c>
      <c r="C1834" s="29" t="s">
        <v>1654</v>
      </c>
      <c r="D1834" s="29">
        <v>80</v>
      </c>
      <c r="E1834" s="29">
        <v>804</v>
      </c>
      <c r="F1834" s="29">
        <v>8046</v>
      </c>
      <c r="G1834" s="29" t="s">
        <v>1716</v>
      </c>
    </row>
    <row r="1835" spans="2:7">
      <c r="B1835" s="34" t="s">
        <v>146</v>
      </c>
      <c r="C1835" s="29" t="s">
        <v>1654</v>
      </c>
      <c r="D1835" s="29">
        <v>80</v>
      </c>
      <c r="E1835" s="29">
        <v>804</v>
      </c>
      <c r="F1835" s="29">
        <v>8047</v>
      </c>
      <c r="G1835" s="29" t="s">
        <v>1717</v>
      </c>
    </row>
    <row r="1836" spans="2:7">
      <c r="B1836" s="34" t="s">
        <v>146</v>
      </c>
      <c r="C1836" s="29" t="s">
        <v>1654</v>
      </c>
      <c r="D1836" s="29">
        <v>80</v>
      </c>
      <c r="E1836" s="29">
        <v>804</v>
      </c>
      <c r="F1836" s="29">
        <v>8048</v>
      </c>
      <c r="G1836" s="29" t="s">
        <v>1718</v>
      </c>
    </row>
    <row r="1837" spans="2:7">
      <c r="B1837" s="34" t="s">
        <v>146</v>
      </c>
      <c r="C1837" s="29" t="s">
        <v>1654</v>
      </c>
      <c r="D1837" s="29">
        <v>80</v>
      </c>
      <c r="E1837" s="29">
        <v>805</v>
      </c>
      <c r="F1837" s="29">
        <v>0</v>
      </c>
      <c r="G1837" s="29" t="s">
        <v>1719</v>
      </c>
    </row>
    <row r="1838" spans="2:7">
      <c r="B1838" s="34" t="s">
        <v>146</v>
      </c>
      <c r="C1838" s="29" t="s">
        <v>1654</v>
      </c>
      <c r="D1838" s="29">
        <v>80</v>
      </c>
      <c r="E1838" s="29">
        <v>805</v>
      </c>
      <c r="F1838" s="29">
        <v>8051</v>
      </c>
      <c r="G1838" s="29" t="s">
        <v>1720</v>
      </c>
    </row>
    <row r="1839" spans="2:7">
      <c r="B1839" s="34" t="s">
        <v>146</v>
      </c>
      <c r="C1839" s="29" t="s">
        <v>1654</v>
      </c>
      <c r="D1839" s="29">
        <v>80</v>
      </c>
      <c r="E1839" s="29">
        <v>805</v>
      </c>
      <c r="F1839" s="29">
        <v>8052</v>
      </c>
      <c r="G1839" s="29" t="s">
        <v>1721</v>
      </c>
    </row>
    <row r="1840" spans="2:7">
      <c r="B1840" s="34" t="s">
        <v>146</v>
      </c>
      <c r="C1840" s="29" t="s">
        <v>1654</v>
      </c>
      <c r="D1840" s="29">
        <v>80</v>
      </c>
      <c r="E1840" s="29">
        <v>805</v>
      </c>
      <c r="F1840" s="29">
        <v>8053</v>
      </c>
      <c r="G1840" s="29" t="s">
        <v>1722</v>
      </c>
    </row>
    <row r="1841" spans="2:7">
      <c r="B1841" s="34" t="s">
        <v>146</v>
      </c>
      <c r="C1841" s="29" t="s">
        <v>1654</v>
      </c>
      <c r="D1841" s="29">
        <v>80</v>
      </c>
      <c r="E1841" s="29">
        <v>806</v>
      </c>
      <c r="F1841" s="29">
        <v>0</v>
      </c>
      <c r="G1841" s="29" t="s">
        <v>1723</v>
      </c>
    </row>
    <row r="1842" spans="2:7">
      <c r="B1842" s="34" t="s">
        <v>146</v>
      </c>
      <c r="C1842" s="29" t="s">
        <v>1654</v>
      </c>
      <c r="D1842" s="29">
        <v>80</v>
      </c>
      <c r="E1842" s="29">
        <v>806</v>
      </c>
      <c r="F1842" s="29">
        <v>8061</v>
      </c>
      <c r="G1842" s="29" t="s">
        <v>1724</v>
      </c>
    </row>
    <row r="1843" spans="2:7">
      <c r="B1843" s="34" t="s">
        <v>146</v>
      </c>
      <c r="C1843" s="29" t="s">
        <v>1654</v>
      </c>
      <c r="D1843" s="29">
        <v>80</v>
      </c>
      <c r="E1843" s="29">
        <v>806</v>
      </c>
      <c r="F1843" s="29">
        <v>8062</v>
      </c>
      <c r="G1843" s="29" t="s">
        <v>1725</v>
      </c>
    </row>
    <row r="1844" spans="2:7">
      <c r="B1844" s="34" t="s">
        <v>146</v>
      </c>
      <c r="C1844" s="29" t="s">
        <v>1654</v>
      </c>
      <c r="D1844" s="29">
        <v>80</v>
      </c>
      <c r="E1844" s="29">
        <v>806</v>
      </c>
      <c r="F1844" s="29">
        <v>8063</v>
      </c>
      <c r="G1844" s="29" t="s">
        <v>1726</v>
      </c>
    </row>
    <row r="1845" spans="2:7">
      <c r="B1845" s="34" t="s">
        <v>146</v>
      </c>
      <c r="C1845" s="29" t="s">
        <v>1654</v>
      </c>
      <c r="D1845" s="29">
        <v>80</v>
      </c>
      <c r="E1845" s="29">
        <v>806</v>
      </c>
      <c r="F1845" s="29">
        <v>8064</v>
      </c>
      <c r="G1845" s="29" t="s">
        <v>1727</v>
      </c>
    </row>
    <row r="1846" spans="2:7">
      <c r="B1846" s="34" t="s">
        <v>146</v>
      </c>
      <c r="C1846" s="29" t="s">
        <v>1654</v>
      </c>
      <c r="D1846" s="29">
        <v>80</v>
      </c>
      <c r="E1846" s="29">
        <v>806</v>
      </c>
      <c r="F1846" s="29">
        <v>8065</v>
      </c>
      <c r="G1846" s="29" t="s">
        <v>1728</v>
      </c>
    </row>
    <row r="1847" spans="2:7">
      <c r="B1847" s="34" t="s">
        <v>146</v>
      </c>
      <c r="C1847" s="29" t="s">
        <v>1654</v>
      </c>
      <c r="D1847" s="29">
        <v>80</v>
      </c>
      <c r="E1847" s="29">
        <v>806</v>
      </c>
      <c r="F1847" s="29">
        <v>8069</v>
      </c>
      <c r="G1847" s="29" t="s">
        <v>1729</v>
      </c>
    </row>
    <row r="1848" spans="2:7">
      <c r="B1848" s="34" t="s">
        <v>146</v>
      </c>
      <c r="C1848" s="29" t="s">
        <v>1654</v>
      </c>
      <c r="D1848" s="29">
        <v>80</v>
      </c>
      <c r="E1848" s="29">
        <v>809</v>
      </c>
      <c r="F1848" s="29">
        <v>0</v>
      </c>
      <c r="G1848" s="29" t="s">
        <v>1730</v>
      </c>
    </row>
    <row r="1849" spans="2:7">
      <c r="B1849" s="34" t="s">
        <v>146</v>
      </c>
      <c r="C1849" s="29" t="s">
        <v>1654</v>
      </c>
      <c r="D1849" s="29">
        <v>80</v>
      </c>
      <c r="E1849" s="29">
        <v>809</v>
      </c>
      <c r="F1849" s="29">
        <v>8091</v>
      </c>
      <c r="G1849" s="29" t="s">
        <v>1731</v>
      </c>
    </row>
    <row r="1850" spans="2:7">
      <c r="B1850" s="34" t="s">
        <v>146</v>
      </c>
      <c r="C1850" s="29" t="s">
        <v>1654</v>
      </c>
      <c r="D1850" s="29">
        <v>80</v>
      </c>
      <c r="E1850" s="29">
        <v>809</v>
      </c>
      <c r="F1850" s="29">
        <v>8092</v>
      </c>
      <c r="G1850" s="29" t="s">
        <v>1732</v>
      </c>
    </row>
    <row r="1851" spans="2:7">
      <c r="B1851" s="34" t="s">
        <v>146</v>
      </c>
      <c r="C1851" s="29" t="s">
        <v>1654</v>
      </c>
      <c r="D1851" s="29">
        <v>80</v>
      </c>
      <c r="E1851" s="29">
        <v>809</v>
      </c>
      <c r="F1851" s="29">
        <v>8093</v>
      </c>
      <c r="G1851" s="29" t="s">
        <v>1733</v>
      </c>
    </row>
    <row r="1852" spans="2:7">
      <c r="B1852" s="34" t="s">
        <v>146</v>
      </c>
      <c r="C1852" s="29" t="s">
        <v>1654</v>
      </c>
      <c r="D1852" s="29">
        <v>80</v>
      </c>
      <c r="E1852" s="29">
        <v>809</v>
      </c>
      <c r="F1852" s="29">
        <v>8094</v>
      </c>
      <c r="G1852" s="29" t="s">
        <v>1734</v>
      </c>
    </row>
    <row r="1853" spans="2:7">
      <c r="B1853" s="34" t="s">
        <v>146</v>
      </c>
      <c r="C1853" s="29" t="s">
        <v>1654</v>
      </c>
      <c r="D1853" s="29">
        <v>80</v>
      </c>
      <c r="E1853" s="29">
        <v>809</v>
      </c>
      <c r="F1853" s="29">
        <v>8095</v>
      </c>
      <c r="G1853" s="29" t="s">
        <v>1735</v>
      </c>
    </row>
    <row r="1854" spans="2:7">
      <c r="B1854" s="34" t="s">
        <v>146</v>
      </c>
      <c r="C1854" s="29" t="s">
        <v>1654</v>
      </c>
      <c r="D1854" s="29">
        <v>80</v>
      </c>
      <c r="E1854" s="29">
        <v>809</v>
      </c>
      <c r="F1854" s="29">
        <v>8096</v>
      </c>
      <c r="G1854" s="29" t="s">
        <v>1736</v>
      </c>
    </row>
    <row r="1855" spans="2:7">
      <c r="B1855" s="34" t="s">
        <v>146</v>
      </c>
      <c r="C1855" s="29" t="s">
        <v>1654</v>
      </c>
      <c r="D1855" s="29">
        <v>80</v>
      </c>
      <c r="E1855" s="29">
        <v>809</v>
      </c>
      <c r="F1855" s="29">
        <v>8099</v>
      </c>
      <c r="G1855" s="29" t="s">
        <v>1737</v>
      </c>
    </row>
    <row r="1856" spans="2:7">
      <c r="B1856" s="34" t="s">
        <v>146</v>
      </c>
      <c r="C1856" s="29" t="s">
        <v>1738</v>
      </c>
      <c r="D1856" s="29">
        <v>0</v>
      </c>
      <c r="E1856" s="29">
        <v>0</v>
      </c>
      <c r="F1856" s="29">
        <v>0</v>
      </c>
      <c r="G1856" s="29" t="s">
        <v>1739</v>
      </c>
    </row>
    <row r="1857" spans="2:7">
      <c r="B1857" s="34" t="s">
        <v>146</v>
      </c>
      <c r="C1857" s="29" t="s">
        <v>1738</v>
      </c>
      <c r="D1857" s="29">
        <v>81</v>
      </c>
      <c r="E1857" s="29">
        <v>0</v>
      </c>
      <c r="F1857" s="29">
        <v>0</v>
      </c>
      <c r="G1857" s="29" t="s">
        <v>1740</v>
      </c>
    </row>
    <row r="1858" spans="2:7">
      <c r="B1858" s="34" t="s">
        <v>146</v>
      </c>
      <c r="C1858" s="29" t="s">
        <v>1738</v>
      </c>
      <c r="D1858" s="29">
        <v>81</v>
      </c>
      <c r="E1858" s="29">
        <v>810</v>
      </c>
      <c r="F1858" s="29">
        <v>0</v>
      </c>
      <c r="G1858" s="29" t="s">
        <v>1741</v>
      </c>
    </row>
    <row r="1859" spans="2:7">
      <c r="B1859" s="34" t="s">
        <v>146</v>
      </c>
      <c r="C1859" s="29" t="s">
        <v>1738</v>
      </c>
      <c r="D1859" s="29">
        <v>81</v>
      </c>
      <c r="E1859" s="29">
        <v>810</v>
      </c>
      <c r="F1859" s="29">
        <v>8101</v>
      </c>
      <c r="G1859" s="29" t="s">
        <v>1203</v>
      </c>
    </row>
    <row r="1860" spans="2:7">
      <c r="B1860" s="34" t="s">
        <v>146</v>
      </c>
      <c r="C1860" s="29" t="s">
        <v>1738</v>
      </c>
      <c r="D1860" s="29">
        <v>81</v>
      </c>
      <c r="E1860" s="29">
        <v>811</v>
      </c>
      <c r="F1860" s="29">
        <v>0</v>
      </c>
      <c r="G1860" s="29" t="s">
        <v>1742</v>
      </c>
    </row>
    <row r="1861" spans="2:7">
      <c r="B1861" s="34" t="s">
        <v>146</v>
      </c>
      <c r="C1861" s="29" t="s">
        <v>1738</v>
      </c>
      <c r="D1861" s="29">
        <v>81</v>
      </c>
      <c r="E1861" s="29">
        <v>811</v>
      </c>
      <c r="F1861" s="29">
        <v>8111</v>
      </c>
      <c r="G1861" s="29" t="s">
        <v>1742</v>
      </c>
    </row>
    <row r="1862" spans="2:7">
      <c r="B1862" s="34" t="s">
        <v>146</v>
      </c>
      <c r="C1862" s="29" t="s">
        <v>1738</v>
      </c>
      <c r="D1862" s="29">
        <v>81</v>
      </c>
      <c r="E1862" s="29">
        <v>812</v>
      </c>
      <c r="F1862" s="29">
        <v>0</v>
      </c>
      <c r="G1862" s="29" t="s">
        <v>1743</v>
      </c>
    </row>
    <row r="1863" spans="2:7">
      <c r="B1863" s="34" t="s">
        <v>146</v>
      </c>
      <c r="C1863" s="29" t="s">
        <v>1738</v>
      </c>
      <c r="D1863" s="29">
        <v>81</v>
      </c>
      <c r="E1863" s="29">
        <v>812</v>
      </c>
      <c r="F1863" s="29">
        <v>8121</v>
      </c>
      <c r="G1863" s="29" t="s">
        <v>1743</v>
      </c>
    </row>
    <row r="1864" spans="2:7">
      <c r="B1864" s="34" t="s">
        <v>146</v>
      </c>
      <c r="C1864" s="29" t="s">
        <v>1738</v>
      </c>
      <c r="D1864" s="29">
        <v>81</v>
      </c>
      <c r="E1864" s="29">
        <v>813</v>
      </c>
      <c r="F1864" s="29">
        <v>0</v>
      </c>
      <c r="G1864" s="29" t="s">
        <v>1744</v>
      </c>
    </row>
    <row r="1865" spans="2:7">
      <c r="B1865" s="34" t="s">
        <v>146</v>
      </c>
      <c r="C1865" s="29" t="s">
        <v>1738</v>
      </c>
      <c r="D1865" s="29">
        <v>81</v>
      </c>
      <c r="E1865" s="29">
        <v>813</v>
      </c>
      <c r="F1865" s="29">
        <v>8131</v>
      </c>
      <c r="G1865" s="29" t="s">
        <v>1744</v>
      </c>
    </row>
    <row r="1866" spans="2:7">
      <c r="B1866" s="34" t="s">
        <v>146</v>
      </c>
      <c r="C1866" s="29" t="s">
        <v>1738</v>
      </c>
      <c r="D1866" s="29">
        <v>81</v>
      </c>
      <c r="E1866" s="29">
        <v>814</v>
      </c>
      <c r="F1866" s="29">
        <v>0</v>
      </c>
      <c r="G1866" s="29" t="s">
        <v>1745</v>
      </c>
    </row>
    <row r="1867" spans="2:7">
      <c r="B1867" s="34" t="s">
        <v>146</v>
      </c>
      <c r="C1867" s="29" t="s">
        <v>1738</v>
      </c>
      <c r="D1867" s="29">
        <v>81</v>
      </c>
      <c r="E1867" s="29">
        <v>814</v>
      </c>
      <c r="F1867" s="29">
        <v>8141</v>
      </c>
      <c r="G1867" s="29" t="s">
        <v>1746</v>
      </c>
    </row>
    <row r="1868" spans="2:7">
      <c r="B1868" s="34" t="s">
        <v>146</v>
      </c>
      <c r="C1868" s="29" t="s">
        <v>1738</v>
      </c>
      <c r="D1868" s="29">
        <v>81</v>
      </c>
      <c r="E1868" s="29">
        <v>814</v>
      </c>
      <c r="F1868" s="29">
        <v>8142</v>
      </c>
      <c r="G1868" s="29" t="s">
        <v>1747</v>
      </c>
    </row>
    <row r="1869" spans="2:7">
      <c r="B1869" s="34" t="s">
        <v>146</v>
      </c>
      <c r="C1869" s="29" t="s">
        <v>1738</v>
      </c>
      <c r="D1869" s="29">
        <v>81</v>
      </c>
      <c r="E1869" s="29">
        <v>815</v>
      </c>
      <c r="F1869" s="29">
        <v>0</v>
      </c>
      <c r="G1869" s="29" t="s">
        <v>1748</v>
      </c>
    </row>
    <row r="1870" spans="2:7">
      <c r="B1870" s="34" t="s">
        <v>146</v>
      </c>
      <c r="C1870" s="29" t="s">
        <v>1738</v>
      </c>
      <c r="D1870" s="29">
        <v>81</v>
      </c>
      <c r="E1870" s="29">
        <v>815</v>
      </c>
      <c r="F1870" s="29">
        <v>8151</v>
      </c>
      <c r="G1870" s="29" t="s">
        <v>1748</v>
      </c>
    </row>
    <row r="1871" spans="2:7">
      <c r="B1871" s="34" t="s">
        <v>146</v>
      </c>
      <c r="C1871" s="29" t="s">
        <v>1738</v>
      </c>
      <c r="D1871" s="29">
        <v>81</v>
      </c>
      <c r="E1871" s="29">
        <v>816</v>
      </c>
      <c r="F1871" s="29">
        <v>0</v>
      </c>
      <c r="G1871" s="29" t="s">
        <v>1749</v>
      </c>
    </row>
    <row r="1872" spans="2:7">
      <c r="B1872" s="34" t="s">
        <v>146</v>
      </c>
      <c r="C1872" s="29" t="s">
        <v>1738</v>
      </c>
      <c r="D1872" s="29">
        <v>81</v>
      </c>
      <c r="E1872" s="29">
        <v>816</v>
      </c>
      <c r="F1872" s="29">
        <v>8161</v>
      </c>
      <c r="G1872" s="29" t="s">
        <v>1750</v>
      </c>
    </row>
    <row r="1873" spans="2:7">
      <c r="B1873" s="34" t="s">
        <v>146</v>
      </c>
      <c r="C1873" s="29" t="s">
        <v>1738</v>
      </c>
      <c r="D1873" s="29">
        <v>81</v>
      </c>
      <c r="E1873" s="29">
        <v>816</v>
      </c>
      <c r="F1873" s="29">
        <v>8162</v>
      </c>
      <c r="G1873" s="29" t="s">
        <v>1751</v>
      </c>
    </row>
    <row r="1874" spans="2:7">
      <c r="B1874" s="34" t="s">
        <v>146</v>
      </c>
      <c r="C1874" s="29" t="s">
        <v>1738</v>
      </c>
      <c r="D1874" s="29">
        <v>81</v>
      </c>
      <c r="E1874" s="29">
        <v>816</v>
      </c>
      <c r="F1874" s="29">
        <v>8163</v>
      </c>
      <c r="G1874" s="29" t="s">
        <v>1752</v>
      </c>
    </row>
    <row r="1875" spans="2:7">
      <c r="B1875" s="34" t="s">
        <v>146</v>
      </c>
      <c r="C1875" s="29" t="s">
        <v>1738</v>
      </c>
      <c r="D1875" s="29">
        <v>81</v>
      </c>
      <c r="E1875" s="29">
        <v>817</v>
      </c>
      <c r="F1875" s="29">
        <v>0</v>
      </c>
      <c r="G1875" s="29" t="s">
        <v>1753</v>
      </c>
    </row>
    <row r="1876" spans="2:7">
      <c r="B1876" s="34" t="s">
        <v>146</v>
      </c>
      <c r="C1876" s="29" t="s">
        <v>1738</v>
      </c>
      <c r="D1876" s="29">
        <v>81</v>
      </c>
      <c r="E1876" s="29">
        <v>817</v>
      </c>
      <c r="F1876" s="29">
        <v>8171</v>
      </c>
      <c r="G1876" s="29" t="s">
        <v>1754</v>
      </c>
    </row>
    <row r="1877" spans="2:7">
      <c r="B1877" s="34" t="s">
        <v>146</v>
      </c>
      <c r="C1877" s="29" t="s">
        <v>1738</v>
      </c>
      <c r="D1877" s="29">
        <v>81</v>
      </c>
      <c r="E1877" s="29">
        <v>817</v>
      </c>
      <c r="F1877" s="29">
        <v>8172</v>
      </c>
      <c r="G1877" s="29" t="s">
        <v>1755</v>
      </c>
    </row>
    <row r="1878" spans="2:7">
      <c r="B1878" s="34" t="s">
        <v>146</v>
      </c>
      <c r="C1878" s="29" t="s">
        <v>1738</v>
      </c>
      <c r="D1878" s="29">
        <v>81</v>
      </c>
      <c r="E1878" s="29">
        <v>818</v>
      </c>
      <c r="F1878" s="29">
        <v>0</v>
      </c>
      <c r="G1878" s="29" t="s">
        <v>1756</v>
      </c>
    </row>
    <row r="1879" spans="2:7">
      <c r="B1879" s="34" t="s">
        <v>146</v>
      </c>
      <c r="C1879" s="29" t="s">
        <v>1738</v>
      </c>
      <c r="D1879" s="29">
        <v>81</v>
      </c>
      <c r="E1879" s="29">
        <v>818</v>
      </c>
      <c r="F1879" s="29">
        <v>8181</v>
      </c>
      <c r="G1879" s="29" t="s">
        <v>1756</v>
      </c>
    </row>
    <row r="1880" spans="2:7">
      <c r="B1880" s="34" t="s">
        <v>146</v>
      </c>
      <c r="C1880" s="29" t="s">
        <v>1738</v>
      </c>
      <c r="D1880" s="29">
        <v>81</v>
      </c>
      <c r="E1880" s="29">
        <v>819</v>
      </c>
      <c r="F1880" s="29">
        <v>0</v>
      </c>
      <c r="G1880" s="29" t="s">
        <v>1757</v>
      </c>
    </row>
    <row r="1881" spans="2:7">
      <c r="B1881" s="34" t="s">
        <v>146</v>
      </c>
      <c r="C1881" s="29" t="s">
        <v>1738</v>
      </c>
      <c r="D1881" s="29">
        <v>81</v>
      </c>
      <c r="E1881" s="29">
        <v>819</v>
      </c>
      <c r="F1881" s="29">
        <v>8191</v>
      </c>
      <c r="G1881" s="29" t="s">
        <v>1757</v>
      </c>
    </row>
    <row r="1882" spans="2:7">
      <c r="B1882" s="34" t="s">
        <v>146</v>
      </c>
      <c r="C1882" s="29" t="s">
        <v>1738</v>
      </c>
      <c r="D1882" s="29">
        <v>82</v>
      </c>
      <c r="E1882" s="29">
        <v>0</v>
      </c>
      <c r="F1882" s="29">
        <v>0</v>
      </c>
      <c r="G1882" s="29" t="s">
        <v>1758</v>
      </c>
    </row>
    <row r="1883" spans="2:7">
      <c r="B1883" s="34" t="s">
        <v>146</v>
      </c>
      <c r="C1883" s="29" t="s">
        <v>1738</v>
      </c>
      <c r="D1883" s="29">
        <v>82</v>
      </c>
      <c r="E1883" s="29">
        <v>820</v>
      </c>
      <c r="F1883" s="29">
        <v>0</v>
      </c>
      <c r="G1883" s="29" t="s">
        <v>1759</v>
      </c>
    </row>
    <row r="1884" spans="2:7">
      <c r="B1884" s="34" t="s">
        <v>146</v>
      </c>
      <c r="C1884" s="29" t="s">
        <v>1738</v>
      </c>
      <c r="D1884" s="29">
        <v>82</v>
      </c>
      <c r="E1884" s="29">
        <v>820</v>
      </c>
      <c r="F1884" s="29">
        <v>8200</v>
      </c>
      <c r="G1884" s="29" t="s">
        <v>163</v>
      </c>
    </row>
    <row r="1885" spans="2:7">
      <c r="B1885" s="34" t="s">
        <v>146</v>
      </c>
      <c r="C1885" s="29" t="s">
        <v>1738</v>
      </c>
      <c r="D1885" s="29">
        <v>82</v>
      </c>
      <c r="E1885" s="29">
        <v>820</v>
      </c>
      <c r="F1885" s="29">
        <v>8209</v>
      </c>
      <c r="G1885" s="29" t="s">
        <v>164</v>
      </c>
    </row>
    <row r="1886" spans="2:7">
      <c r="B1886" s="34" t="s">
        <v>146</v>
      </c>
      <c r="C1886" s="29" t="s">
        <v>1738</v>
      </c>
      <c r="D1886" s="29">
        <v>82</v>
      </c>
      <c r="E1886" s="29">
        <v>821</v>
      </c>
      <c r="F1886" s="29">
        <v>0</v>
      </c>
      <c r="G1886" s="29" t="s">
        <v>1760</v>
      </c>
    </row>
    <row r="1887" spans="2:7">
      <c r="B1887" s="34" t="s">
        <v>146</v>
      </c>
      <c r="C1887" s="29" t="s">
        <v>1738</v>
      </c>
      <c r="D1887" s="29">
        <v>82</v>
      </c>
      <c r="E1887" s="29">
        <v>821</v>
      </c>
      <c r="F1887" s="29">
        <v>8211</v>
      </c>
      <c r="G1887" s="29" t="s">
        <v>1761</v>
      </c>
    </row>
    <row r="1888" spans="2:7">
      <c r="B1888" s="34" t="s">
        <v>146</v>
      </c>
      <c r="C1888" s="29" t="s">
        <v>1738</v>
      </c>
      <c r="D1888" s="29">
        <v>82</v>
      </c>
      <c r="E1888" s="29">
        <v>821</v>
      </c>
      <c r="F1888" s="29">
        <v>8212</v>
      </c>
      <c r="G1888" s="29" t="s">
        <v>1762</v>
      </c>
    </row>
    <row r="1889" spans="2:7">
      <c r="B1889" s="34" t="s">
        <v>146</v>
      </c>
      <c r="C1889" s="29" t="s">
        <v>1738</v>
      </c>
      <c r="D1889" s="29">
        <v>82</v>
      </c>
      <c r="E1889" s="29">
        <v>821</v>
      </c>
      <c r="F1889" s="29">
        <v>8213</v>
      </c>
      <c r="G1889" s="29" t="s">
        <v>1763</v>
      </c>
    </row>
    <row r="1890" spans="2:7">
      <c r="B1890" s="34" t="s">
        <v>146</v>
      </c>
      <c r="C1890" s="29" t="s">
        <v>1738</v>
      </c>
      <c r="D1890" s="29">
        <v>82</v>
      </c>
      <c r="E1890" s="29">
        <v>821</v>
      </c>
      <c r="F1890" s="29">
        <v>8214</v>
      </c>
      <c r="G1890" s="29" t="s">
        <v>1764</v>
      </c>
    </row>
    <row r="1891" spans="2:7">
      <c r="B1891" s="34" t="s">
        <v>146</v>
      </c>
      <c r="C1891" s="29" t="s">
        <v>1738</v>
      </c>
      <c r="D1891" s="29">
        <v>82</v>
      </c>
      <c r="E1891" s="29">
        <v>821</v>
      </c>
      <c r="F1891" s="29">
        <v>8215</v>
      </c>
      <c r="G1891" s="29" t="s">
        <v>1765</v>
      </c>
    </row>
    <row r="1892" spans="2:7">
      <c r="B1892" s="34" t="s">
        <v>146</v>
      </c>
      <c r="C1892" s="29" t="s">
        <v>1738</v>
      </c>
      <c r="D1892" s="29">
        <v>82</v>
      </c>
      <c r="E1892" s="29">
        <v>821</v>
      </c>
      <c r="F1892" s="29">
        <v>8216</v>
      </c>
      <c r="G1892" s="29" t="s">
        <v>1766</v>
      </c>
    </row>
    <row r="1893" spans="2:7">
      <c r="B1893" s="34" t="s">
        <v>146</v>
      </c>
      <c r="C1893" s="29" t="s">
        <v>1738</v>
      </c>
      <c r="D1893" s="29">
        <v>82</v>
      </c>
      <c r="E1893" s="29">
        <v>821</v>
      </c>
      <c r="F1893" s="29">
        <v>8219</v>
      </c>
      <c r="G1893" s="29" t="s">
        <v>1767</v>
      </c>
    </row>
    <row r="1894" spans="2:7">
      <c r="B1894" s="34" t="s">
        <v>146</v>
      </c>
      <c r="C1894" s="29" t="s">
        <v>1738</v>
      </c>
      <c r="D1894" s="29">
        <v>82</v>
      </c>
      <c r="E1894" s="29">
        <v>822</v>
      </c>
      <c r="F1894" s="29">
        <v>0</v>
      </c>
      <c r="G1894" s="29" t="s">
        <v>1768</v>
      </c>
    </row>
    <row r="1895" spans="2:7">
      <c r="B1895" s="34" t="s">
        <v>146</v>
      </c>
      <c r="C1895" s="29" t="s">
        <v>1738</v>
      </c>
      <c r="D1895" s="29">
        <v>82</v>
      </c>
      <c r="E1895" s="29">
        <v>822</v>
      </c>
      <c r="F1895" s="29">
        <v>8221</v>
      </c>
      <c r="G1895" s="29" t="s">
        <v>1769</v>
      </c>
    </row>
    <row r="1896" spans="2:7">
      <c r="B1896" s="34" t="s">
        <v>146</v>
      </c>
      <c r="C1896" s="29" t="s">
        <v>1738</v>
      </c>
      <c r="D1896" s="29">
        <v>82</v>
      </c>
      <c r="E1896" s="29">
        <v>822</v>
      </c>
      <c r="F1896" s="29">
        <v>8222</v>
      </c>
      <c r="G1896" s="29" t="s">
        <v>1770</v>
      </c>
    </row>
    <row r="1897" spans="2:7">
      <c r="B1897" s="34" t="s">
        <v>146</v>
      </c>
      <c r="C1897" s="29" t="s">
        <v>1738</v>
      </c>
      <c r="D1897" s="29">
        <v>82</v>
      </c>
      <c r="E1897" s="29">
        <v>822</v>
      </c>
      <c r="F1897" s="29">
        <v>8229</v>
      </c>
      <c r="G1897" s="29" t="s">
        <v>1771</v>
      </c>
    </row>
    <row r="1898" spans="2:7">
      <c r="B1898" s="34" t="s">
        <v>146</v>
      </c>
      <c r="C1898" s="29" t="s">
        <v>1738</v>
      </c>
      <c r="D1898" s="29">
        <v>82</v>
      </c>
      <c r="E1898" s="29">
        <v>823</v>
      </c>
      <c r="F1898" s="29">
        <v>0</v>
      </c>
      <c r="G1898" s="29" t="s">
        <v>1772</v>
      </c>
    </row>
    <row r="1899" spans="2:7">
      <c r="B1899" s="34" t="s">
        <v>146</v>
      </c>
      <c r="C1899" s="29" t="s">
        <v>1738</v>
      </c>
      <c r="D1899" s="29">
        <v>82</v>
      </c>
      <c r="E1899" s="29">
        <v>823</v>
      </c>
      <c r="F1899" s="29">
        <v>8231</v>
      </c>
      <c r="G1899" s="29" t="s">
        <v>1772</v>
      </c>
    </row>
    <row r="1900" spans="2:7">
      <c r="B1900" s="34" t="s">
        <v>146</v>
      </c>
      <c r="C1900" s="29" t="s">
        <v>1738</v>
      </c>
      <c r="D1900" s="29">
        <v>82</v>
      </c>
      <c r="E1900" s="29">
        <v>824</v>
      </c>
      <c r="F1900" s="29">
        <v>0</v>
      </c>
      <c r="G1900" s="29" t="s">
        <v>1773</v>
      </c>
    </row>
    <row r="1901" spans="2:7">
      <c r="B1901" s="34" t="s">
        <v>146</v>
      </c>
      <c r="C1901" s="29" t="s">
        <v>1738</v>
      </c>
      <c r="D1901" s="29">
        <v>82</v>
      </c>
      <c r="E1901" s="29">
        <v>824</v>
      </c>
      <c r="F1901" s="29">
        <v>8241</v>
      </c>
      <c r="G1901" s="29" t="s">
        <v>1774</v>
      </c>
    </row>
    <row r="1902" spans="2:7">
      <c r="B1902" s="34" t="s">
        <v>146</v>
      </c>
      <c r="C1902" s="29" t="s">
        <v>1738</v>
      </c>
      <c r="D1902" s="29">
        <v>82</v>
      </c>
      <c r="E1902" s="29">
        <v>824</v>
      </c>
      <c r="F1902" s="29">
        <v>8242</v>
      </c>
      <c r="G1902" s="29" t="s">
        <v>1775</v>
      </c>
    </row>
    <row r="1903" spans="2:7">
      <c r="B1903" s="34" t="s">
        <v>146</v>
      </c>
      <c r="C1903" s="29" t="s">
        <v>1738</v>
      </c>
      <c r="D1903" s="29">
        <v>82</v>
      </c>
      <c r="E1903" s="29">
        <v>824</v>
      </c>
      <c r="F1903" s="29">
        <v>8243</v>
      </c>
      <c r="G1903" s="29" t="s">
        <v>1776</v>
      </c>
    </row>
    <row r="1904" spans="2:7">
      <c r="B1904" s="34" t="s">
        <v>146</v>
      </c>
      <c r="C1904" s="29" t="s">
        <v>1738</v>
      </c>
      <c r="D1904" s="29">
        <v>82</v>
      </c>
      <c r="E1904" s="29">
        <v>824</v>
      </c>
      <c r="F1904" s="29">
        <v>8244</v>
      </c>
      <c r="G1904" s="29" t="s">
        <v>1777</v>
      </c>
    </row>
    <row r="1905" spans="2:7">
      <c r="B1905" s="34" t="s">
        <v>146</v>
      </c>
      <c r="C1905" s="29" t="s">
        <v>1738</v>
      </c>
      <c r="D1905" s="29">
        <v>82</v>
      </c>
      <c r="E1905" s="29">
        <v>824</v>
      </c>
      <c r="F1905" s="29">
        <v>8245</v>
      </c>
      <c r="G1905" s="29" t="s">
        <v>1778</v>
      </c>
    </row>
    <row r="1906" spans="2:7">
      <c r="B1906" s="34" t="s">
        <v>146</v>
      </c>
      <c r="C1906" s="29" t="s">
        <v>1738</v>
      </c>
      <c r="D1906" s="29">
        <v>82</v>
      </c>
      <c r="E1906" s="29">
        <v>824</v>
      </c>
      <c r="F1906" s="29">
        <v>8246</v>
      </c>
      <c r="G1906" s="29" t="s">
        <v>1779</v>
      </c>
    </row>
    <row r="1907" spans="2:7">
      <c r="B1907" s="34" t="s">
        <v>146</v>
      </c>
      <c r="C1907" s="29" t="s">
        <v>1738</v>
      </c>
      <c r="D1907" s="29">
        <v>82</v>
      </c>
      <c r="E1907" s="29">
        <v>824</v>
      </c>
      <c r="F1907" s="29">
        <v>8249</v>
      </c>
      <c r="G1907" s="29" t="s">
        <v>1780</v>
      </c>
    </row>
    <row r="1908" spans="2:7">
      <c r="B1908" s="34" t="s">
        <v>146</v>
      </c>
      <c r="C1908" s="29" t="s">
        <v>1738</v>
      </c>
      <c r="D1908" s="29">
        <v>82</v>
      </c>
      <c r="E1908" s="29">
        <v>829</v>
      </c>
      <c r="F1908" s="29">
        <v>0</v>
      </c>
      <c r="G1908" s="29" t="s">
        <v>1781</v>
      </c>
    </row>
    <row r="1909" spans="2:7">
      <c r="B1909" s="34" t="s">
        <v>146</v>
      </c>
      <c r="C1909" s="29" t="s">
        <v>1738</v>
      </c>
      <c r="D1909" s="29">
        <v>82</v>
      </c>
      <c r="E1909" s="29">
        <v>829</v>
      </c>
      <c r="F1909" s="29">
        <v>8299</v>
      </c>
      <c r="G1909" s="29" t="s">
        <v>1781</v>
      </c>
    </row>
    <row r="1910" spans="2:7">
      <c r="B1910" s="34" t="s">
        <v>146</v>
      </c>
      <c r="C1910" s="29" t="s">
        <v>1782</v>
      </c>
      <c r="D1910" s="29">
        <v>0</v>
      </c>
      <c r="E1910" s="29">
        <v>0</v>
      </c>
      <c r="F1910" s="29">
        <v>0</v>
      </c>
      <c r="G1910" s="29" t="s">
        <v>1783</v>
      </c>
    </row>
    <row r="1911" spans="2:7">
      <c r="B1911" s="34" t="s">
        <v>146</v>
      </c>
      <c r="C1911" s="29" t="s">
        <v>1782</v>
      </c>
      <c r="D1911" s="29">
        <v>83</v>
      </c>
      <c r="E1911" s="29">
        <v>0</v>
      </c>
      <c r="F1911" s="29">
        <v>0</v>
      </c>
      <c r="G1911" s="29" t="s">
        <v>1784</v>
      </c>
    </row>
    <row r="1912" spans="2:7">
      <c r="B1912" s="34" t="s">
        <v>146</v>
      </c>
      <c r="C1912" s="29" t="s">
        <v>1782</v>
      </c>
      <c r="D1912" s="29">
        <v>83</v>
      </c>
      <c r="E1912" s="29">
        <v>830</v>
      </c>
      <c r="F1912" s="29">
        <v>0</v>
      </c>
      <c r="G1912" s="29" t="s">
        <v>1785</v>
      </c>
    </row>
    <row r="1913" spans="2:7">
      <c r="B1913" s="34" t="s">
        <v>146</v>
      </c>
      <c r="C1913" s="29" t="s">
        <v>1782</v>
      </c>
      <c r="D1913" s="29">
        <v>83</v>
      </c>
      <c r="E1913" s="29">
        <v>830</v>
      </c>
      <c r="F1913" s="29">
        <v>8300</v>
      </c>
      <c r="G1913" s="29" t="s">
        <v>163</v>
      </c>
    </row>
    <row r="1914" spans="2:7">
      <c r="B1914" s="34" t="s">
        <v>146</v>
      </c>
      <c r="C1914" s="29" t="s">
        <v>1782</v>
      </c>
      <c r="D1914" s="29">
        <v>83</v>
      </c>
      <c r="E1914" s="29">
        <v>830</v>
      </c>
      <c r="F1914" s="29">
        <v>8309</v>
      </c>
      <c r="G1914" s="29" t="s">
        <v>164</v>
      </c>
    </row>
    <row r="1915" spans="2:7">
      <c r="B1915" s="34" t="s">
        <v>146</v>
      </c>
      <c r="C1915" s="29" t="s">
        <v>1782</v>
      </c>
      <c r="D1915" s="29">
        <v>83</v>
      </c>
      <c r="E1915" s="29">
        <v>831</v>
      </c>
      <c r="F1915" s="29">
        <v>0</v>
      </c>
      <c r="G1915" s="29" t="s">
        <v>1786</v>
      </c>
    </row>
    <row r="1916" spans="2:7">
      <c r="B1916" s="34" t="s">
        <v>146</v>
      </c>
      <c r="C1916" s="29" t="s">
        <v>1782</v>
      </c>
      <c r="D1916" s="29">
        <v>83</v>
      </c>
      <c r="E1916" s="29">
        <v>831</v>
      </c>
      <c r="F1916" s="29">
        <v>8311</v>
      </c>
      <c r="G1916" s="29" t="s">
        <v>1787</v>
      </c>
    </row>
    <row r="1917" spans="2:7">
      <c r="B1917" s="34" t="s">
        <v>146</v>
      </c>
      <c r="C1917" s="29" t="s">
        <v>1782</v>
      </c>
      <c r="D1917" s="29">
        <v>83</v>
      </c>
      <c r="E1917" s="29">
        <v>831</v>
      </c>
      <c r="F1917" s="29">
        <v>8312</v>
      </c>
      <c r="G1917" s="29" t="s">
        <v>1788</v>
      </c>
    </row>
    <row r="1918" spans="2:7">
      <c r="B1918" s="34" t="s">
        <v>146</v>
      </c>
      <c r="C1918" s="29" t="s">
        <v>1782</v>
      </c>
      <c r="D1918" s="29">
        <v>83</v>
      </c>
      <c r="E1918" s="29">
        <v>832</v>
      </c>
      <c r="F1918" s="29">
        <v>0</v>
      </c>
      <c r="G1918" s="29" t="s">
        <v>1789</v>
      </c>
    </row>
    <row r="1919" spans="2:7">
      <c r="B1919" s="34" t="s">
        <v>146</v>
      </c>
      <c r="C1919" s="29" t="s">
        <v>1782</v>
      </c>
      <c r="D1919" s="29">
        <v>83</v>
      </c>
      <c r="E1919" s="29">
        <v>832</v>
      </c>
      <c r="F1919" s="29">
        <v>8321</v>
      </c>
      <c r="G1919" s="29" t="s">
        <v>1790</v>
      </c>
    </row>
    <row r="1920" spans="2:7">
      <c r="B1920" s="34" t="s">
        <v>146</v>
      </c>
      <c r="C1920" s="29" t="s">
        <v>1782</v>
      </c>
      <c r="D1920" s="29">
        <v>83</v>
      </c>
      <c r="E1920" s="29">
        <v>832</v>
      </c>
      <c r="F1920" s="29">
        <v>8322</v>
      </c>
      <c r="G1920" s="29" t="s">
        <v>1791</v>
      </c>
    </row>
    <row r="1921" spans="2:7">
      <c r="B1921" s="34" t="s">
        <v>146</v>
      </c>
      <c r="C1921" s="29" t="s">
        <v>1782</v>
      </c>
      <c r="D1921" s="29">
        <v>83</v>
      </c>
      <c r="E1921" s="29">
        <v>833</v>
      </c>
      <c r="F1921" s="29">
        <v>0</v>
      </c>
      <c r="G1921" s="29" t="s">
        <v>1792</v>
      </c>
    </row>
    <row r="1922" spans="2:7">
      <c r="B1922" s="34" t="s">
        <v>146</v>
      </c>
      <c r="C1922" s="29" t="s">
        <v>1782</v>
      </c>
      <c r="D1922" s="29">
        <v>83</v>
      </c>
      <c r="E1922" s="29">
        <v>833</v>
      </c>
      <c r="F1922" s="29">
        <v>8331</v>
      </c>
      <c r="G1922" s="29" t="s">
        <v>1792</v>
      </c>
    </row>
    <row r="1923" spans="2:7">
      <c r="B1923" s="34" t="s">
        <v>146</v>
      </c>
      <c r="C1923" s="29" t="s">
        <v>1782</v>
      </c>
      <c r="D1923" s="29">
        <v>83</v>
      </c>
      <c r="E1923" s="29">
        <v>834</v>
      </c>
      <c r="F1923" s="29">
        <v>0</v>
      </c>
      <c r="G1923" s="29" t="s">
        <v>1793</v>
      </c>
    </row>
    <row r="1924" spans="2:7">
      <c r="B1924" s="34" t="s">
        <v>146</v>
      </c>
      <c r="C1924" s="29" t="s">
        <v>1782</v>
      </c>
      <c r="D1924" s="29">
        <v>83</v>
      </c>
      <c r="E1924" s="29">
        <v>834</v>
      </c>
      <c r="F1924" s="29">
        <v>8341</v>
      </c>
      <c r="G1924" s="29" t="s">
        <v>1794</v>
      </c>
    </row>
    <row r="1925" spans="2:7">
      <c r="B1925" s="34" t="s">
        <v>146</v>
      </c>
      <c r="C1925" s="29" t="s">
        <v>1782</v>
      </c>
      <c r="D1925" s="29">
        <v>83</v>
      </c>
      <c r="E1925" s="29">
        <v>834</v>
      </c>
      <c r="F1925" s="29">
        <v>8342</v>
      </c>
      <c r="G1925" s="29" t="s">
        <v>1795</v>
      </c>
    </row>
    <row r="1926" spans="2:7">
      <c r="B1926" s="34" t="s">
        <v>146</v>
      </c>
      <c r="C1926" s="29" t="s">
        <v>1782</v>
      </c>
      <c r="D1926" s="29">
        <v>83</v>
      </c>
      <c r="E1926" s="29">
        <v>835</v>
      </c>
      <c r="F1926" s="29">
        <v>0</v>
      </c>
      <c r="G1926" s="29" t="s">
        <v>1796</v>
      </c>
    </row>
    <row r="1927" spans="2:7">
      <c r="B1927" s="34" t="s">
        <v>146</v>
      </c>
      <c r="C1927" s="29" t="s">
        <v>1782</v>
      </c>
      <c r="D1927" s="29">
        <v>83</v>
      </c>
      <c r="E1927" s="29">
        <v>835</v>
      </c>
      <c r="F1927" s="29">
        <v>8351</v>
      </c>
      <c r="G1927" s="29" t="s">
        <v>1797</v>
      </c>
    </row>
    <row r="1928" spans="2:7">
      <c r="B1928" s="34" t="s">
        <v>146</v>
      </c>
      <c r="C1928" s="29" t="s">
        <v>1782</v>
      </c>
      <c r="D1928" s="29">
        <v>83</v>
      </c>
      <c r="E1928" s="29">
        <v>835</v>
      </c>
      <c r="F1928" s="29">
        <v>8359</v>
      </c>
      <c r="G1928" s="29" t="s">
        <v>1798</v>
      </c>
    </row>
    <row r="1929" spans="2:7">
      <c r="B1929" s="34" t="s">
        <v>146</v>
      </c>
      <c r="C1929" s="29" t="s">
        <v>1782</v>
      </c>
      <c r="D1929" s="29">
        <v>83</v>
      </c>
      <c r="E1929" s="29">
        <v>836</v>
      </c>
      <c r="F1929" s="29">
        <v>0</v>
      </c>
      <c r="G1929" s="29" t="s">
        <v>1799</v>
      </c>
    </row>
    <row r="1930" spans="2:7">
      <c r="B1930" s="34" t="s">
        <v>146</v>
      </c>
      <c r="C1930" s="29" t="s">
        <v>1782</v>
      </c>
      <c r="D1930" s="29">
        <v>83</v>
      </c>
      <c r="E1930" s="29">
        <v>836</v>
      </c>
      <c r="F1930" s="29">
        <v>8361</v>
      </c>
      <c r="G1930" s="29" t="s">
        <v>1800</v>
      </c>
    </row>
    <row r="1931" spans="2:7">
      <c r="B1931" s="34" t="s">
        <v>146</v>
      </c>
      <c r="C1931" s="29" t="s">
        <v>1782</v>
      </c>
      <c r="D1931" s="29">
        <v>83</v>
      </c>
      <c r="E1931" s="29">
        <v>836</v>
      </c>
      <c r="F1931" s="29">
        <v>8369</v>
      </c>
      <c r="G1931" s="29" t="s">
        <v>1801</v>
      </c>
    </row>
    <row r="1932" spans="2:7">
      <c r="B1932" s="34" t="s">
        <v>146</v>
      </c>
      <c r="C1932" s="29" t="s">
        <v>1782</v>
      </c>
      <c r="D1932" s="29">
        <v>84</v>
      </c>
      <c r="E1932" s="29">
        <v>0</v>
      </c>
      <c r="F1932" s="29">
        <v>0</v>
      </c>
      <c r="G1932" s="29" t="s">
        <v>1802</v>
      </c>
    </row>
    <row r="1933" spans="2:7">
      <c r="B1933" s="34" t="s">
        <v>146</v>
      </c>
      <c r="C1933" s="29" t="s">
        <v>1782</v>
      </c>
      <c r="D1933" s="29">
        <v>84</v>
      </c>
      <c r="E1933" s="29">
        <v>840</v>
      </c>
      <c r="F1933" s="29">
        <v>0</v>
      </c>
      <c r="G1933" s="29" t="s">
        <v>1803</v>
      </c>
    </row>
    <row r="1934" spans="2:7">
      <c r="B1934" s="34" t="s">
        <v>146</v>
      </c>
      <c r="C1934" s="29" t="s">
        <v>1782</v>
      </c>
      <c r="D1934" s="29">
        <v>84</v>
      </c>
      <c r="E1934" s="29">
        <v>840</v>
      </c>
      <c r="F1934" s="29">
        <v>8400</v>
      </c>
      <c r="G1934" s="29" t="s">
        <v>163</v>
      </c>
    </row>
    <row r="1935" spans="2:7">
      <c r="B1935" s="34" t="s">
        <v>146</v>
      </c>
      <c r="C1935" s="29" t="s">
        <v>1782</v>
      </c>
      <c r="D1935" s="29">
        <v>84</v>
      </c>
      <c r="E1935" s="29">
        <v>840</v>
      </c>
      <c r="F1935" s="29">
        <v>8409</v>
      </c>
      <c r="G1935" s="29" t="s">
        <v>164</v>
      </c>
    </row>
    <row r="1936" spans="2:7">
      <c r="B1936" s="34" t="s">
        <v>146</v>
      </c>
      <c r="C1936" s="29" t="s">
        <v>1782</v>
      </c>
      <c r="D1936" s="29">
        <v>84</v>
      </c>
      <c r="E1936" s="29">
        <v>841</v>
      </c>
      <c r="F1936" s="29">
        <v>0</v>
      </c>
      <c r="G1936" s="29" t="s">
        <v>1804</v>
      </c>
    </row>
    <row r="1937" spans="2:7">
      <c r="B1937" s="34" t="s">
        <v>146</v>
      </c>
      <c r="C1937" s="29" t="s">
        <v>1782</v>
      </c>
      <c r="D1937" s="29">
        <v>84</v>
      </c>
      <c r="E1937" s="29">
        <v>841</v>
      </c>
      <c r="F1937" s="29">
        <v>8411</v>
      </c>
      <c r="G1937" s="29" t="s">
        <v>1804</v>
      </c>
    </row>
    <row r="1938" spans="2:7">
      <c r="B1938" s="34" t="s">
        <v>146</v>
      </c>
      <c r="C1938" s="29" t="s">
        <v>1782</v>
      </c>
      <c r="D1938" s="29">
        <v>84</v>
      </c>
      <c r="E1938" s="29">
        <v>842</v>
      </c>
      <c r="F1938" s="29">
        <v>0</v>
      </c>
      <c r="G1938" s="29" t="s">
        <v>1805</v>
      </c>
    </row>
    <row r="1939" spans="2:7">
      <c r="B1939" s="34" t="s">
        <v>146</v>
      </c>
      <c r="C1939" s="29" t="s">
        <v>1782</v>
      </c>
      <c r="D1939" s="29">
        <v>84</v>
      </c>
      <c r="E1939" s="29">
        <v>842</v>
      </c>
      <c r="F1939" s="29">
        <v>8421</v>
      </c>
      <c r="G1939" s="29" t="s">
        <v>1806</v>
      </c>
    </row>
    <row r="1940" spans="2:7">
      <c r="B1940" s="34" t="s">
        <v>146</v>
      </c>
      <c r="C1940" s="29" t="s">
        <v>1782</v>
      </c>
      <c r="D1940" s="29">
        <v>84</v>
      </c>
      <c r="E1940" s="29">
        <v>842</v>
      </c>
      <c r="F1940" s="29">
        <v>8422</v>
      </c>
      <c r="G1940" s="29" t="s">
        <v>1807</v>
      </c>
    </row>
    <row r="1941" spans="2:7">
      <c r="B1941" s="34" t="s">
        <v>146</v>
      </c>
      <c r="C1941" s="29" t="s">
        <v>1782</v>
      </c>
      <c r="D1941" s="29">
        <v>84</v>
      </c>
      <c r="E1941" s="29">
        <v>842</v>
      </c>
      <c r="F1941" s="29">
        <v>8423</v>
      </c>
      <c r="G1941" s="29" t="s">
        <v>1808</v>
      </c>
    </row>
    <row r="1942" spans="2:7">
      <c r="B1942" s="34" t="s">
        <v>146</v>
      </c>
      <c r="C1942" s="29" t="s">
        <v>1782</v>
      </c>
      <c r="D1942" s="29">
        <v>84</v>
      </c>
      <c r="E1942" s="29">
        <v>842</v>
      </c>
      <c r="F1942" s="29">
        <v>8429</v>
      </c>
      <c r="G1942" s="29" t="s">
        <v>1809</v>
      </c>
    </row>
    <row r="1943" spans="2:7">
      <c r="B1943" s="34" t="s">
        <v>146</v>
      </c>
      <c r="C1943" s="29" t="s">
        <v>1782</v>
      </c>
      <c r="D1943" s="29">
        <v>84</v>
      </c>
      <c r="E1943" s="29">
        <v>849</v>
      </c>
      <c r="F1943" s="29">
        <v>0</v>
      </c>
      <c r="G1943" s="29" t="s">
        <v>1810</v>
      </c>
    </row>
    <row r="1944" spans="2:7">
      <c r="B1944" s="34" t="s">
        <v>146</v>
      </c>
      <c r="C1944" s="29" t="s">
        <v>1782</v>
      </c>
      <c r="D1944" s="29">
        <v>84</v>
      </c>
      <c r="E1944" s="29">
        <v>849</v>
      </c>
      <c r="F1944" s="29">
        <v>8491</v>
      </c>
      <c r="G1944" s="29" t="s">
        <v>1811</v>
      </c>
    </row>
    <row r="1945" spans="2:7">
      <c r="B1945" s="34" t="s">
        <v>146</v>
      </c>
      <c r="C1945" s="29" t="s">
        <v>1782</v>
      </c>
      <c r="D1945" s="29">
        <v>84</v>
      </c>
      <c r="E1945" s="29">
        <v>849</v>
      </c>
      <c r="F1945" s="29">
        <v>8492</v>
      </c>
      <c r="G1945" s="29" t="s">
        <v>1812</v>
      </c>
    </row>
    <row r="1946" spans="2:7">
      <c r="B1946" s="34" t="s">
        <v>146</v>
      </c>
      <c r="C1946" s="29" t="s">
        <v>1782</v>
      </c>
      <c r="D1946" s="29">
        <v>84</v>
      </c>
      <c r="E1946" s="29">
        <v>849</v>
      </c>
      <c r="F1946" s="29">
        <v>8493</v>
      </c>
      <c r="G1946" s="29" t="s">
        <v>1813</v>
      </c>
    </row>
    <row r="1947" spans="2:7">
      <c r="B1947" s="34" t="s">
        <v>146</v>
      </c>
      <c r="C1947" s="29" t="s">
        <v>1782</v>
      </c>
      <c r="D1947" s="29">
        <v>84</v>
      </c>
      <c r="E1947" s="29">
        <v>849</v>
      </c>
      <c r="F1947" s="29">
        <v>8499</v>
      </c>
      <c r="G1947" s="29" t="s">
        <v>1814</v>
      </c>
    </row>
    <row r="1948" spans="2:7">
      <c r="B1948" s="34" t="s">
        <v>146</v>
      </c>
      <c r="C1948" s="29" t="s">
        <v>1782</v>
      </c>
      <c r="D1948" s="29">
        <v>85</v>
      </c>
      <c r="E1948" s="29">
        <v>0</v>
      </c>
      <c r="F1948" s="29">
        <v>0</v>
      </c>
      <c r="G1948" s="29" t="s">
        <v>1815</v>
      </c>
    </row>
    <row r="1949" spans="2:7">
      <c r="B1949" s="34" t="s">
        <v>146</v>
      </c>
      <c r="C1949" s="29" t="s">
        <v>1782</v>
      </c>
      <c r="D1949" s="29">
        <v>85</v>
      </c>
      <c r="E1949" s="29">
        <v>850</v>
      </c>
      <c r="F1949" s="29">
        <v>0</v>
      </c>
      <c r="G1949" s="29" t="s">
        <v>1816</v>
      </c>
    </row>
    <row r="1950" spans="2:7">
      <c r="B1950" s="34" t="s">
        <v>146</v>
      </c>
      <c r="C1950" s="29" t="s">
        <v>1782</v>
      </c>
      <c r="D1950" s="29">
        <v>85</v>
      </c>
      <c r="E1950" s="29">
        <v>850</v>
      </c>
      <c r="F1950" s="29">
        <v>8500</v>
      </c>
      <c r="G1950" s="29" t="s">
        <v>163</v>
      </c>
    </row>
    <row r="1951" spans="2:7">
      <c r="B1951" s="34" t="s">
        <v>146</v>
      </c>
      <c r="C1951" s="29" t="s">
        <v>1782</v>
      </c>
      <c r="D1951" s="29">
        <v>85</v>
      </c>
      <c r="E1951" s="29">
        <v>850</v>
      </c>
      <c r="F1951" s="29">
        <v>8509</v>
      </c>
      <c r="G1951" s="29" t="s">
        <v>164</v>
      </c>
    </row>
    <row r="1952" spans="2:7">
      <c r="B1952" s="34" t="s">
        <v>146</v>
      </c>
      <c r="C1952" s="29" t="s">
        <v>1782</v>
      </c>
      <c r="D1952" s="29">
        <v>85</v>
      </c>
      <c r="E1952" s="29">
        <v>851</v>
      </c>
      <c r="F1952" s="29">
        <v>0</v>
      </c>
      <c r="G1952" s="29" t="s">
        <v>1817</v>
      </c>
    </row>
    <row r="1953" spans="2:7">
      <c r="B1953" s="34" t="s">
        <v>146</v>
      </c>
      <c r="C1953" s="29" t="s">
        <v>1782</v>
      </c>
      <c r="D1953" s="29">
        <v>85</v>
      </c>
      <c r="E1953" s="29">
        <v>851</v>
      </c>
      <c r="F1953" s="29">
        <v>8511</v>
      </c>
      <c r="G1953" s="29" t="s">
        <v>1817</v>
      </c>
    </row>
    <row r="1954" spans="2:7">
      <c r="B1954" s="34" t="s">
        <v>146</v>
      </c>
      <c r="C1954" s="29" t="s">
        <v>1782</v>
      </c>
      <c r="D1954" s="29">
        <v>85</v>
      </c>
      <c r="E1954" s="29">
        <v>852</v>
      </c>
      <c r="F1954" s="29">
        <v>0</v>
      </c>
      <c r="G1954" s="29" t="s">
        <v>1818</v>
      </c>
    </row>
    <row r="1955" spans="2:7">
      <c r="B1955" s="34" t="s">
        <v>146</v>
      </c>
      <c r="C1955" s="29" t="s">
        <v>1782</v>
      </c>
      <c r="D1955" s="29">
        <v>85</v>
      </c>
      <c r="E1955" s="29">
        <v>852</v>
      </c>
      <c r="F1955" s="29">
        <v>8521</v>
      </c>
      <c r="G1955" s="29" t="s">
        <v>1818</v>
      </c>
    </row>
    <row r="1956" spans="2:7">
      <c r="B1956" s="34" t="s">
        <v>146</v>
      </c>
      <c r="C1956" s="29" t="s">
        <v>1782</v>
      </c>
      <c r="D1956" s="29">
        <v>85</v>
      </c>
      <c r="E1956" s="29">
        <v>853</v>
      </c>
      <c r="F1956" s="29">
        <v>0</v>
      </c>
      <c r="G1956" s="29" t="s">
        <v>1819</v>
      </c>
    </row>
    <row r="1957" spans="2:7">
      <c r="B1957" s="34" t="s">
        <v>146</v>
      </c>
      <c r="C1957" s="29" t="s">
        <v>1782</v>
      </c>
      <c r="D1957" s="29">
        <v>85</v>
      </c>
      <c r="E1957" s="29">
        <v>853</v>
      </c>
      <c r="F1957" s="29">
        <v>8531</v>
      </c>
      <c r="G1957" s="29" t="s">
        <v>1820</v>
      </c>
    </row>
    <row r="1958" spans="2:7">
      <c r="B1958" s="34" t="s">
        <v>146</v>
      </c>
      <c r="C1958" s="29" t="s">
        <v>1782</v>
      </c>
      <c r="D1958" s="29">
        <v>85</v>
      </c>
      <c r="E1958" s="29">
        <v>853</v>
      </c>
      <c r="F1958" s="29">
        <v>8539</v>
      </c>
      <c r="G1958" s="29" t="s">
        <v>1821</v>
      </c>
    </row>
    <row r="1959" spans="2:7">
      <c r="B1959" s="34" t="s">
        <v>146</v>
      </c>
      <c r="C1959" s="29" t="s">
        <v>1782</v>
      </c>
      <c r="D1959" s="29">
        <v>85</v>
      </c>
      <c r="E1959" s="29">
        <v>854</v>
      </c>
      <c r="F1959" s="29">
        <v>0</v>
      </c>
      <c r="G1959" s="29" t="s">
        <v>1822</v>
      </c>
    </row>
    <row r="1960" spans="2:7">
      <c r="B1960" s="34" t="s">
        <v>146</v>
      </c>
      <c r="C1960" s="29" t="s">
        <v>1782</v>
      </c>
      <c r="D1960" s="29">
        <v>85</v>
      </c>
      <c r="E1960" s="29">
        <v>854</v>
      </c>
      <c r="F1960" s="29">
        <v>8541</v>
      </c>
      <c r="G1960" s="29" t="s">
        <v>1823</v>
      </c>
    </row>
    <row r="1961" spans="2:7">
      <c r="B1961" s="34" t="s">
        <v>146</v>
      </c>
      <c r="C1961" s="29" t="s">
        <v>1782</v>
      </c>
      <c r="D1961" s="29">
        <v>85</v>
      </c>
      <c r="E1961" s="29">
        <v>854</v>
      </c>
      <c r="F1961" s="29">
        <v>8542</v>
      </c>
      <c r="G1961" s="29" t="s">
        <v>1824</v>
      </c>
    </row>
    <row r="1962" spans="2:7">
      <c r="B1962" s="34" t="s">
        <v>146</v>
      </c>
      <c r="C1962" s="29" t="s">
        <v>1782</v>
      </c>
      <c r="D1962" s="29">
        <v>85</v>
      </c>
      <c r="E1962" s="29">
        <v>854</v>
      </c>
      <c r="F1962" s="29">
        <v>8543</v>
      </c>
      <c r="G1962" s="29" t="s">
        <v>1825</v>
      </c>
    </row>
    <row r="1963" spans="2:7">
      <c r="B1963" s="34" t="s">
        <v>146</v>
      </c>
      <c r="C1963" s="29" t="s">
        <v>1782</v>
      </c>
      <c r="D1963" s="29">
        <v>85</v>
      </c>
      <c r="E1963" s="29">
        <v>854</v>
      </c>
      <c r="F1963" s="29">
        <v>8544</v>
      </c>
      <c r="G1963" s="29" t="s">
        <v>1826</v>
      </c>
    </row>
    <row r="1964" spans="2:7">
      <c r="B1964" s="34" t="s">
        <v>146</v>
      </c>
      <c r="C1964" s="29" t="s">
        <v>1782</v>
      </c>
      <c r="D1964" s="29">
        <v>85</v>
      </c>
      <c r="E1964" s="29">
        <v>854</v>
      </c>
      <c r="F1964" s="29">
        <v>8545</v>
      </c>
      <c r="G1964" s="29" t="s">
        <v>1827</v>
      </c>
    </row>
    <row r="1965" spans="2:7">
      <c r="B1965" s="34" t="s">
        <v>146</v>
      </c>
      <c r="C1965" s="29" t="s">
        <v>1782</v>
      </c>
      <c r="D1965" s="29">
        <v>85</v>
      </c>
      <c r="E1965" s="29">
        <v>854</v>
      </c>
      <c r="F1965" s="29">
        <v>8546</v>
      </c>
      <c r="G1965" s="29" t="s">
        <v>1828</v>
      </c>
    </row>
    <row r="1966" spans="2:7">
      <c r="B1966" s="34" t="s">
        <v>146</v>
      </c>
      <c r="C1966" s="29" t="s">
        <v>1782</v>
      </c>
      <c r="D1966" s="29">
        <v>85</v>
      </c>
      <c r="E1966" s="29">
        <v>854</v>
      </c>
      <c r="F1966" s="29">
        <v>8549</v>
      </c>
      <c r="G1966" s="29" t="s">
        <v>1829</v>
      </c>
    </row>
    <row r="1967" spans="2:7">
      <c r="B1967" s="34" t="s">
        <v>146</v>
      </c>
      <c r="C1967" s="29" t="s">
        <v>1782</v>
      </c>
      <c r="D1967" s="29">
        <v>85</v>
      </c>
      <c r="E1967" s="29">
        <v>855</v>
      </c>
      <c r="F1967" s="29">
        <v>0</v>
      </c>
      <c r="G1967" s="29" t="s">
        <v>1830</v>
      </c>
    </row>
    <row r="1968" spans="2:7">
      <c r="B1968" s="34" t="s">
        <v>146</v>
      </c>
      <c r="C1968" s="29" t="s">
        <v>1782</v>
      </c>
      <c r="D1968" s="29">
        <v>85</v>
      </c>
      <c r="E1968" s="29">
        <v>855</v>
      </c>
      <c r="F1968" s="29">
        <v>8551</v>
      </c>
      <c r="G1968" s="29" t="s">
        <v>1831</v>
      </c>
    </row>
    <row r="1969" spans="2:7">
      <c r="B1969" s="34" t="s">
        <v>146</v>
      </c>
      <c r="C1969" s="29" t="s">
        <v>1782</v>
      </c>
      <c r="D1969" s="29">
        <v>85</v>
      </c>
      <c r="E1969" s="29">
        <v>855</v>
      </c>
      <c r="F1969" s="29">
        <v>8559</v>
      </c>
      <c r="G1969" s="29" t="s">
        <v>1832</v>
      </c>
    </row>
    <row r="1970" spans="2:7">
      <c r="B1970" s="34" t="s">
        <v>146</v>
      </c>
      <c r="C1970" s="29" t="s">
        <v>1782</v>
      </c>
      <c r="D1970" s="29">
        <v>85</v>
      </c>
      <c r="E1970" s="29">
        <v>859</v>
      </c>
      <c r="F1970" s="29">
        <v>0</v>
      </c>
      <c r="G1970" s="29" t="s">
        <v>1833</v>
      </c>
    </row>
    <row r="1971" spans="2:7">
      <c r="B1971" s="34" t="s">
        <v>146</v>
      </c>
      <c r="C1971" s="29" t="s">
        <v>1782</v>
      </c>
      <c r="D1971" s="29">
        <v>85</v>
      </c>
      <c r="E1971" s="29">
        <v>859</v>
      </c>
      <c r="F1971" s="29">
        <v>8591</v>
      </c>
      <c r="G1971" s="29" t="s">
        <v>1834</v>
      </c>
    </row>
    <row r="1972" spans="2:7">
      <c r="B1972" s="34" t="s">
        <v>146</v>
      </c>
      <c r="C1972" s="29" t="s">
        <v>1782</v>
      </c>
      <c r="D1972" s="29">
        <v>85</v>
      </c>
      <c r="E1972" s="29">
        <v>859</v>
      </c>
      <c r="F1972" s="29">
        <v>8599</v>
      </c>
      <c r="G1972" s="29" t="s">
        <v>1835</v>
      </c>
    </row>
    <row r="1973" spans="2:7">
      <c r="B1973" s="34" t="s">
        <v>146</v>
      </c>
      <c r="C1973" s="29" t="s">
        <v>1836</v>
      </c>
      <c r="D1973" s="29">
        <v>0</v>
      </c>
      <c r="E1973" s="29">
        <v>0</v>
      </c>
      <c r="F1973" s="29">
        <v>0</v>
      </c>
      <c r="G1973" s="29" t="s">
        <v>1837</v>
      </c>
    </row>
    <row r="1974" spans="2:7">
      <c r="B1974" s="34" t="s">
        <v>146</v>
      </c>
      <c r="C1974" s="29" t="s">
        <v>1836</v>
      </c>
      <c r="D1974" s="29">
        <v>86</v>
      </c>
      <c r="E1974" s="29">
        <v>0</v>
      </c>
      <c r="F1974" s="29">
        <v>0</v>
      </c>
      <c r="G1974" s="29" t="s">
        <v>1838</v>
      </c>
    </row>
    <row r="1975" spans="2:7">
      <c r="B1975" s="34" t="s">
        <v>146</v>
      </c>
      <c r="C1975" s="29" t="s">
        <v>1836</v>
      </c>
      <c r="D1975" s="29">
        <v>86</v>
      </c>
      <c r="E1975" s="29">
        <v>860</v>
      </c>
      <c r="F1975" s="29">
        <v>0</v>
      </c>
      <c r="G1975" s="29" t="s">
        <v>1839</v>
      </c>
    </row>
    <row r="1976" spans="2:7">
      <c r="B1976" s="34" t="s">
        <v>146</v>
      </c>
      <c r="C1976" s="29" t="s">
        <v>1836</v>
      </c>
      <c r="D1976" s="29">
        <v>86</v>
      </c>
      <c r="E1976" s="29">
        <v>860</v>
      </c>
      <c r="F1976" s="29">
        <v>8601</v>
      </c>
      <c r="G1976" s="29" t="s">
        <v>1203</v>
      </c>
    </row>
    <row r="1977" spans="2:7">
      <c r="B1977" s="34" t="s">
        <v>146</v>
      </c>
      <c r="C1977" s="29" t="s">
        <v>1836</v>
      </c>
      <c r="D1977" s="29">
        <v>86</v>
      </c>
      <c r="E1977" s="29">
        <v>861</v>
      </c>
      <c r="F1977" s="29">
        <v>0</v>
      </c>
      <c r="G1977" s="29" t="s">
        <v>1838</v>
      </c>
    </row>
    <row r="1978" spans="2:7">
      <c r="B1978" s="34" t="s">
        <v>146</v>
      </c>
      <c r="C1978" s="29" t="s">
        <v>1836</v>
      </c>
      <c r="D1978" s="29">
        <v>86</v>
      </c>
      <c r="E1978" s="29">
        <v>861</v>
      </c>
      <c r="F1978" s="29">
        <v>8611</v>
      </c>
      <c r="G1978" s="29" t="s">
        <v>1838</v>
      </c>
    </row>
    <row r="1979" spans="2:7">
      <c r="B1979" s="34" t="s">
        <v>146</v>
      </c>
      <c r="C1979" s="29" t="s">
        <v>1836</v>
      </c>
      <c r="D1979" s="29">
        <v>86</v>
      </c>
      <c r="E1979" s="29">
        <v>862</v>
      </c>
      <c r="F1979" s="29">
        <v>0</v>
      </c>
      <c r="G1979" s="29" t="s">
        <v>1840</v>
      </c>
    </row>
    <row r="1980" spans="2:7">
      <c r="B1980" s="34" t="s">
        <v>146</v>
      </c>
      <c r="C1980" s="29" t="s">
        <v>1836</v>
      </c>
      <c r="D1980" s="29">
        <v>86</v>
      </c>
      <c r="E1980" s="29">
        <v>862</v>
      </c>
      <c r="F1980" s="29">
        <v>8621</v>
      </c>
      <c r="G1980" s="29" t="s">
        <v>1841</v>
      </c>
    </row>
    <row r="1981" spans="2:7">
      <c r="B1981" s="34" t="s">
        <v>146</v>
      </c>
      <c r="C1981" s="29" t="s">
        <v>1836</v>
      </c>
      <c r="D1981" s="29">
        <v>86</v>
      </c>
      <c r="E1981" s="29">
        <v>862</v>
      </c>
      <c r="F1981" s="29">
        <v>8629</v>
      </c>
      <c r="G1981" s="29" t="s">
        <v>1842</v>
      </c>
    </row>
    <row r="1982" spans="2:7">
      <c r="B1982" s="34" t="s">
        <v>146</v>
      </c>
      <c r="C1982" s="29" t="s">
        <v>1836</v>
      </c>
      <c r="D1982" s="29">
        <v>87</v>
      </c>
      <c r="E1982" s="29">
        <v>0</v>
      </c>
      <c r="F1982" s="29">
        <v>0</v>
      </c>
      <c r="G1982" s="29" t="s">
        <v>1843</v>
      </c>
    </row>
    <row r="1983" spans="2:7">
      <c r="B1983" s="34" t="s">
        <v>146</v>
      </c>
      <c r="C1983" s="29" t="s">
        <v>1836</v>
      </c>
      <c r="D1983" s="29">
        <v>87</v>
      </c>
      <c r="E1983" s="29">
        <v>870</v>
      </c>
      <c r="F1983" s="29">
        <v>0</v>
      </c>
      <c r="G1983" s="29" t="s">
        <v>1844</v>
      </c>
    </row>
    <row r="1984" spans="2:7">
      <c r="B1984" s="34" t="s">
        <v>146</v>
      </c>
      <c r="C1984" s="29" t="s">
        <v>1836</v>
      </c>
      <c r="D1984" s="29">
        <v>87</v>
      </c>
      <c r="E1984" s="29">
        <v>870</v>
      </c>
      <c r="F1984" s="29">
        <v>8701</v>
      </c>
      <c r="G1984" s="29" t="s">
        <v>1203</v>
      </c>
    </row>
    <row r="1985" spans="2:7">
      <c r="B1985" s="34" t="s">
        <v>146</v>
      </c>
      <c r="C1985" s="29" t="s">
        <v>1836</v>
      </c>
      <c r="D1985" s="29">
        <v>87</v>
      </c>
      <c r="E1985" s="29">
        <v>871</v>
      </c>
      <c r="F1985" s="29">
        <v>0</v>
      </c>
      <c r="G1985" s="29" t="s">
        <v>1845</v>
      </c>
    </row>
    <row r="1986" spans="2:7">
      <c r="B1986" s="34" t="s">
        <v>146</v>
      </c>
      <c r="C1986" s="29" t="s">
        <v>1836</v>
      </c>
      <c r="D1986" s="29">
        <v>87</v>
      </c>
      <c r="E1986" s="29">
        <v>871</v>
      </c>
      <c r="F1986" s="29">
        <v>8711</v>
      </c>
      <c r="G1986" s="29" t="s">
        <v>1846</v>
      </c>
    </row>
    <row r="1987" spans="2:7">
      <c r="B1987" s="34" t="s">
        <v>146</v>
      </c>
      <c r="C1987" s="29" t="s">
        <v>1836</v>
      </c>
      <c r="D1987" s="29">
        <v>87</v>
      </c>
      <c r="E1987" s="29">
        <v>871</v>
      </c>
      <c r="F1987" s="29">
        <v>8712</v>
      </c>
      <c r="G1987" s="29" t="s">
        <v>1847</v>
      </c>
    </row>
    <row r="1988" spans="2:7">
      <c r="B1988" s="34" t="s">
        <v>146</v>
      </c>
      <c r="C1988" s="29" t="s">
        <v>1836</v>
      </c>
      <c r="D1988" s="29">
        <v>87</v>
      </c>
      <c r="E1988" s="29">
        <v>871</v>
      </c>
      <c r="F1988" s="29">
        <v>8713</v>
      </c>
      <c r="G1988" s="29" t="s">
        <v>1848</v>
      </c>
    </row>
    <row r="1989" spans="2:7">
      <c r="B1989" s="34" t="s">
        <v>146</v>
      </c>
      <c r="C1989" s="29" t="s">
        <v>1836</v>
      </c>
      <c r="D1989" s="29">
        <v>87</v>
      </c>
      <c r="E1989" s="29">
        <v>871</v>
      </c>
      <c r="F1989" s="29">
        <v>8714</v>
      </c>
      <c r="G1989" s="29" t="s">
        <v>1849</v>
      </c>
    </row>
    <row r="1990" spans="2:7">
      <c r="B1990" s="34" t="s">
        <v>146</v>
      </c>
      <c r="C1990" s="29" t="s">
        <v>1836</v>
      </c>
      <c r="D1990" s="29">
        <v>87</v>
      </c>
      <c r="E1990" s="29">
        <v>872</v>
      </c>
      <c r="F1990" s="29">
        <v>0</v>
      </c>
      <c r="G1990" s="29" t="s">
        <v>1850</v>
      </c>
    </row>
    <row r="1991" spans="2:7">
      <c r="B1991" s="34" t="s">
        <v>146</v>
      </c>
      <c r="C1991" s="29" t="s">
        <v>1836</v>
      </c>
      <c r="D1991" s="29">
        <v>87</v>
      </c>
      <c r="E1991" s="29">
        <v>872</v>
      </c>
      <c r="F1991" s="29">
        <v>8721</v>
      </c>
      <c r="G1991" s="29" t="s">
        <v>1850</v>
      </c>
    </row>
    <row r="1992" spans="2:7">
      <c r="B1992" s="34" t="s">
        <v>146</v>
      </c>
      <c r="C1992" s="29" t="s">
        <v>1851</v>
      </c>
      <c r="D1992" s="29">
        <v>0</v>
      </c>
      <c r="E1992" s="29">
        <v>0</v>
      </c>
      <c r="F1992" s="29">
        <v>0</v>
      </c>
      <c r="G1992" s="29" t="s">
        <v>1852</v>
      </c>
    </row>
    <row r="1993" spans="2:7">
      <c r="B1993" s="34" t="s">
        <v>146</v>
      </c>
      <c r="C1993" s="29" t="s">
        <v>1851</v>
      </c>
      <c r="D1993" s="29">
        <v>88</v>
      </c>
      <c r="E1993" s="29">
        <v>0</v>
      </c>
      <c r="F1993" s="29">
        <v>0</v>
      </c>
      <c r="G1993" s="29" t="s">
        <v>1853</v>
      </c>
    </row>
    <row r="1994" spans="2:7">
      <c r="B1994" s="34" t="s">
        <v>146</v>
      </c>
      <c r="C1994" s="29" t="s">
        <v>1851</v>
      </c>
      <c r="D1994" s="29">
        <v>88</v>
      </c>
      <c r="E1994" s="29">
        <v>880</v>
      </c>
      <c r="F1994" s="29">
        <v>0</v>
      </c>
      <c r="G1994" s="29" t="s">
        <v>1854</v>
      </c>
    </row>
    <row r="1995" spans="2:7">
      <c r="B1995" s="34" t="s">
        <v>146</v>
      </c>
      <c r="C1995" s="29" t="s">
        <v>1851</v>
      </c>
      <c r="D1995" s="29">
        <v>88</v>
      </c>
      <c r="E1995" s="29">
        <v>880</v>
      </c>
      <c r="F1995" s="29">
        <v>8800</v>
      </c>
      <c r="G1995" s="29" t="s">
        <v>163</v>
      </c>
    </row>
    <row r="1996" spans="2:7">
      <c r="B1996" s="34" t="s">
        <v>146</v>
      </c>
      <c r="C1996" s="29" t="s">
        <v>1851</v>
      </c>
      <c r="D1996" s="29">
        <v>88</v>
      </c>
      <c r="E1996" s="29">
        <v>880</v>
      </c>
      <c r="F1996" s="29">
        <v>8809</v>
      </c>
      <c r="G1996" s="29" t="s">
        <v>164</v>
      </c>
    </row>
    <row r="1997" spans="2:7">
      <c r="B1997" s="34" t="s">
        <v>146</v>
      </c>
      <c r="C1997" s="29" t="s">
        <v>1851</v>
      </c>
      <c r="D1997" s="29">
        <v>88</v>
      </c>
      <c r="E1997" s="29">
        <v>881</v>
      </c>
      <c r="F1997" s="29">
        <v>0</v>
      </c>
      <c r="G1997" s="29" t="s">
        <v>1855</v>
      </c>
    </row>
    <row r="1998" spans="2:7">
      <c r="B1998" s="34" t="s">
        <v>146</v>
      </c>
      <c r="C1998" s="29" t="s">
        <v>1851</v>
      </c>
      <c r="D1998" s="29">
        <v>88</v>
      </c>
      <c r="E1998" s="29">
        <v>881</v>
      </c>
      <c r="F1998" s="29">
        <v>8811</v>
      </c>
      <c r="G1998" s="29" t="s">
        <v>1856</v>
      </c>
    </row>
    <row r="1999" spans="2:7">
      <c r="B1999" s="34" t="s">
        <v>146</v>
      </c>
      <c r="C1999" s="29" t="s">
        <v>1851</v>
      </c>
      <c r="D1999" s="29">
        <v>88</v>
      </c>
      <c r="E1999" s="29">
        <v>881</v>
      </c>
      <c r="F1999" s="29">
        <v>8812</v>
      </c>
      <c r="G1999" s="29" t="s">
        <v>1857</v>
      </c>
    </row>
    <row r="2000" spans="2:7">
      <c r="B2000" s="34" t="s">
        <v>146</v>
      </c>
      <c r="C2000" s="29" t="s">
        <v>1851</v>
      </c>
      <c r="D2000" s="29">
        <v>88</v>
      </c>
      <c r="E2000" s="29">
        <v>881</v>
      </c>
      <c r="F2000" s="29">
        <v>8813</v>
      </c>
      <c r="G2000" s="29" t="s">
        <v>1858</v>
      </c>
    </row>
    <row r="2001" spans="2:7">
      <c r="B2001" s="34" t="s">
        <v>146</v>
      </c>
      <c r="C2001" s="29" t="s">
        <v>1851</v>
      </c>
      <c r="D2001" s="29">
        <v>88</v>
      </c>
      <c r="E2001" s="29">
        <v>881</v>
      </c>
      <c r="F2001" s="29">
        <v>8814</v>
      </c>
      <c r="G2001" s="29" t="s">
        <v>1859</v>
      </c>
    </row>
    <row r="2002" spans="2:7">
      <c r="B2002" s="34" t="s">
        <v>146</v>
      </c>
      <c r="C2002" s="29" t="s">
        <v>1851</v>
      </c>
      <c r="D2002" s="29">
        <v>88</v>
      </c>
      <c r="E2002" s="29">
        <v>881</v>
      </c>
      <c r="F2002" s="29">
        <v>8815</v>
      </c>
      <c r="G2002" s="29" t="s">
        <v>1860</v>
      </c>
    </row>
    <row r="2003" spans="2:7">
      <c r="B2003" s="34" t="s">
        <v>146</v>
      </c>
      <c r="C2003" s="29" t="s">
        <v>1851</v>
      </c>
      <c r="D2003" s="29">
        <v>88</v>
      </c>
      <c r="E2003" s="29">
        <v>881</v>
      </c>
      <c r="F2003" s="29">
        <v>8816</v>
      </c>
      <c r="G2003" s="29" t="s">
        <v>1861</v>
      </c>
    </row>
    <row r="2004" spans="2:7">
      <c r="B2004" s="34" t="s">
        <v>146</v>
      </c>
      <c r="C2004" s="29" t="s">
        <v>1851</v>
      </c>
      <c r="D2004" s="29">
        <v>88</v>
      </c>
      <c r="E2004" s="29">
        <v>881</v>
      </c>
      <c r="F2004" s="29">
        <v>8817</v>
      </c>
      <c r="G2004" s="29" t="s">
        <v>1862</v>
      </c>
    </row>
    <row r="2005" spans="2:7">
      <c r="B2005" s="34" t="s">
        <v>146</v>
      </c>
      <c r="C2005" s="29" t="s">
        <v>1851</v>
      </c>
      <c r="D2005" s="29">
        <v>88</v>
      </c>
      <c r="E2005" s="29">
        <v>882</v>
      </c>
      <c r="F2005" s="29">
        <v>0</v>
      </c>
      <c r="G2005" s="29" t="s">
        <v>1863</v>
      </c>
    </row>
    <row r="2006" spans="2:7">
      <c r="B2006" s="34" t="s">
        <v>146</v>
      </c>
      <c r="C2006" s="29" t="s">
        <v>1851</v>
      </c>
      <c r="D2006" s="29">
        <v>88</v>
      </c>
      <c r="E2006" s="29">
        <v>882</v>
      </c>
      <c r="F2006" s="29">
        <v>8821</v>
      </c>
      <c r="G2006" s="29" t="s">
        <v>1864</v>
      </c>
    </row>
    <row r="2007" spans="2:7">
      <c r="B2007" s="34" t="s">
        <v>146</v>
      </c>
      <c r="C2007" s="29" t="s">
        <v>1851</v>
      </c>
      <c r="D2007" s="29">
        <v>88</v>
      </c>
      <c r="E2007" s="29">
        <v>882</v>
      </c>
      <c r="F2007" s="29">
        <v>8822</v>
      </c>
      <c r="G2007" s="29" t="s">
        <v>1865</v>
      </c>
    </row>
    <row r="2008" spans="2:7">
      <c r="B2008" s="34" t="s">
        <v>146</v>
      </c>
      <c r="C2008" s="29" t="s">
        <v>1851</v>
      </c>
      <c r="D2008" s="29">
        <v>88</v>
      </c>
      <c r="E2008" s="29">
        <v>882</v>
      </c>
      <c r="F2008" s="29">
        <v>8823</v>
      </c>
      <c r="G2008" s="29" t="s">
        <v>1866</v>
      </c>
    </row>
    <row r="2009" spans="2:7">
      <c r="B2009" s="34" t="s">
        <v>146</v>
      </c>
      <c r="C2009" s="29" t="s">
        <v>1851</v>
      </c>
      <c r="D2009" s="29">
        <v>88</v>
      </c>
      <c r="E2009" s="29">
        <v>882</v>
      </c>
      <c r="F2009" s="29">
        <v>8824</v>
      </c>
      <c r="G2009" s="29" t="s">
        <v>1867</v>
      </c>
    </row>
    <row r="2010" spans="2:7">
      <c r="B2010" s="34" t="s">
        <v>146</v>
      </c>
      <c r="C2010" s="29" t="s">
        <v>1851</v>
      </c>
      <c r="D2010" s="29">
        <v>88</v>
      </c>
      <c r="E2010" s="29">
        <v>889</v>
      </c>
      <c r="F2010" s="29">
        <v>0</v>
      </c>
      <c r="G2010" s="29" t="s">
        <v>1868</v>
      </c>
    </row>
    <row r="2011" spans="2:7">
      <c r="B2011" s="34" t="s">
        <v>146</v>
      </c>
      <c r="C2011" s="29" t="s">
        <v>1851</v>
      </c>
      <c r="D2011" s="29">
        <v>88</v>
      </c>
      <c r="E2011" s="29">
        <v>889</v>
      </c>
      <c r="F2011" s="29">
        <v>8891</v>
      </c>
      <c r="G2011" s="29" t="s">
        <v>1869</v>
      </c>
    </row>
    <row r="2012" spans="2:7">
      <c r="B2012" s="34" t="s">
        <v>146</v>
      </c>
      <c r="C2012" s="29" t="s">
        <v>1851</v>
      </c>
      <c r="D2012" s="29">
        <v>88</v>
      </c>
      <c r="E2012" s="29">
        <v>889</v>
      </c>
      <c r="F2012" s="29">
        <v>8899</v>
      </c>
      <c r="G2012" s="29" t="s">
        <v>1870</v>
      </c>
    </row>
    <row r="2013" spans="2:7">
      <c r="B2013" s="34" t="s">
        <v>146</v>
      </c>
      <c r="C2013" s="29" t="s">
        <v>1851</v>
      </c>
      <c r="D2013" s="29">
        <v>89</v>
      </c>
      <c r="E2013" s="29">
        <v>0</v>
      </c>
      <c r="F2013" s="29">
        <v>0</v>
      </c>
      <c r="G2013" s="29" t="s">
        <v>1871</v>
      </c>
    </row>
    <row r="2014" spans="2:7">
      <c r="B2014" s="34" t="s">
        <v>146</v>
      </c>
      <c r="C2014" s="29" t="s">
        <v>1851</v>
      </c>
      <c r="D2014" s="29">
        <v>89</v>
      </c>
      <c r="E2014" s="29">
        <v>890</v>
      </c>
      <c r="F2014" s="29">
        <v>0</v>
      </c>
      <c r="G2014" s="29" t="s">
        <v>1872</v>
      </c>
    </row>
    <row r="2015" spans="2:7">
      <c r="B2015" s="34" t="s">
        <v>146</v>
      </c>
      <c r="C2015" s="29" t="s">
        <v>1851</v>
      </c>
      <c r="D2015" s="29">
        <v>89</v>
      </c>
      <c r="E2015" s="29">
        <v>890</v>
      </c>
      <c r="F2015" s="29">
        <v>8901</v>
      </c>
      <c r="G2015" s="29" t="s">
        <v>1203</v>
      </c>
    </row>
    <row r="2016" spans="2:7">
      <c r="B2016" s="34" t="s">
        <v>146</v>
      </c>
      <c r="C2016" s="29" t="s">
        <v>1851</v>
      </c>
      <c r="D2016" s="29">
        <v>89</v>
      </c>
      <c r="E2016" s="29">
        <v>891</v>
      </c>
      <c r="F2016" s="29">
        <v>0</v>
      </c>
      <c r="G2016" s="29" t="s">
        <v>1871</v>
      </c>
    </row>
    <row r="2017" spans="2:7">
      <c r="B2017" s="34" t="s">
        <v>146</v>
      </c>
      <c r="C2017" s="29" t="s">
        <v>1851</v>
      </c>
      <c r="D2017" s="29">
        <v>89</v>
      </c>
      <c r="E2017" s="29">
        <v>891</v>
      </c>
      <c r="F2017" s="29">
        <v>8911</v>
      </c>
      <c r="G2017" s="29" t="s">
        <v>1873</v>
      </c>
    </row>
    <row r="2018" spans="2:7">
      <c r="B2018" s="34" t="s">
        <v>146</v>
      </c>
      <c r="C2018" s="29" t="s">
        <v>1851</v>
      </c>
      <c r="D2018" s="29">
        <v>89</v>
      </c>
      <c r="E2018" s="29">
        <v>891</v>
      </c>
      <c r="F2018" s="29">
        <v>8919</v>
      </c>
      <c r="G2018" s="29" t="s">
        <v>1874</v>
      </c>
    </row>
    <row r="2019" spans="2:7">
      <c r="B2019" s="34" t="s">
        <v>146</v>
      </c>
      <c r="C2019" s="29" t="s">
        <v>1851</v>
      </c>
      <c r="D2019" s="29">
        <v>90</v>
      </c>
      <c r="E2019" s="29">
        <v>0</v>
      </c>
      <c r="F2019" s="29">
        <v>0</v>
      </c>
      <c r="G2019" s="29" t="s">
        <v>1875</v>
      </c>
    </row>
    <row r="2020" spans="2:7">
      <c r="B2020" s="34" t="s">
        <v>146</v>
      </c>
      <c r="C2020" s="29" t="s">
        <v>1851</v>
      </c>
      <c r="D2020" s="29">
        <v>90</v>
      </c>
      <c r="E2020" s="29">
        <v>900</v>
      </c>
      <c r="F2020" s="29">
        <v>0</v>
      </c>
      <c r="G2020" s="29" t="s">
        <v>1876</v>
      </c>
    </row>
    <row r="2021" spans="2:7">
      <c r="B2021" s="34" t="s">
        <v>146</v>
      </c>
      <c r="C2021" s="29" t="s">
        <v>1851</v>
      </c>
      <c r="D2021" s="29">
        <v>90</v>
      </c>
      <c r="E2021" s="29">
        <v>900</v>
      </c>
      <c r="F2021" s="29">
        <v>9000</v>
      </c>
      <c r="G2021" s="29" t="s">
        <v>163</v>
      </c>
    </row>
    <row r="2022" spans="2:7">
      <c r="B2022" s="34" t="s">
        <v>146</v>
      </c>
      <c r="C2022" s="29" t="s">
        <v>1851</v>
      </c>
      <c r="D2022" s="29">
        <v>90</v>
      </c>
      <c r="E2022" s="29">
        <v>900</v>
      </c>
      <c r="F2022" s="29">
        <v>9009</v>
      </c>
      <c r="G2022" s="29" t="s">
        <v>164</v>
      </c>
    </row>
    <row r="2023" spans="2:7">
      <c r="B2023" s="34" t="s">
        <v>146</v>
      </c>
      <c r="C2023" s="29" t="s">
        <v>1851</v>
      </c>
      <c r="D2023" s="29">
        <v>90</v>
      </c>
      <c r="E2023" s="29">
        <v>901</v>
      </c>
      <c r="F2023" s="29">
        <v>0</v>
      </c>
      <c r="G2023" s="29" t="s">
        <v>1877</v>
      </c>
    </row>
    <row r="2024" spans="2:7">
      <c r="B2024" s="34" t="s">
        <v>146</v>
      </c>
      <c r="C2024" s="29" t="s">
        <v>1851</v>
      </c>
      <c r="D2024" s="29">
        <v>90</v>
      </c>
      <c r="E2024" s="29">
        <v>901</v>
      </c>
      <c r="F2024" s="29">
        <v>9011</v>
      </c>
      <c r="G2024" s="29" t="s">
        <v>1878</v>
      </c>
    </row>
    <row r="2025" spans="2:7">
      <c r="B2025" s="34" t="s">
        <v>146</v>
      </c>
      <c r="C2025" s="29" t="s">
        <v>1851</v>
      </c>
      <c r="D2025" s="29">
        <v>90</v>
      </c>
      <c r="E2025" s="29">
        <v>901</v>
      </c>
      <c r="F2025" s="29">
        <v>9012</v>
      </c>
      <c r="G2025" s="29" t="s">
        <v>1879</v>
      </c>
    </row>
    <row r="2026" spans="2:7">
      <c r="B2026" s="34" t="s">
        <v>146</v>
      </c>
      <c r="C2026" s="29" t="s">
        <v>1851</v>
      </c>
      <c r="D2026" s="29">
        <v>90</v>
      </c>
      <c r="E2026" s="29">
        <v>902</v>
      </c>
      <c r="F2026" s="29">
        <v>0</v>
      </c>
      <c r="G2026" s="29" t="s">
        <v>1880</v>
      </c>
    </row>
    <row r="2027" spans="2:7">
      <c r="B2027" s="34" t="s">
        <v>146</v>
      </c>
      <c r="C2027" s="29" t="s">
        <v>1851</v>
      </c>
      <c r="D2027" s="29">
        <v>90</v>
      </c>
      <c r="E2027" s="29">
        <v>902</v>
      </c>
      <c r="F2027" s="29">
        <v>9021</v>
      </c>
      <c r="G2027" s="29" t="s">
        <v>1880</v>
      </c>
    </row>
    <row r="2028" spans="2:7">
      <c r="B2028" s="34" t="s">
        <v>146</v>
      </c>
      <c r="C2028" s="29" t="s">
        <v>1851</v>
      </c>
      <c r="D2028" s="29">
        <v>90</v>
      </c>
      <c r="E2028" s="29">
        <v>903</v>
      </c>
      <c r="F2028" s="29">
        <v>0</v>
      </c>
      <c r="G2028" s="29" t="s">
        <v>1881</v>
      </c>
    </row>
    <row r="2029" spans="2:7">
      <c r="B2029" s="34" t="s">
        <v>146</v>
      </c>
      <c r="C2029" s="29" t="s">
        <v>1851</v>
      </c>
      <c r="D2029" s="29">
        <v>90</v>
      </c>
      <c r="E2029" s="29">
        <v>903</v>
      </c>
      <c r="F2029" s="29">
        <v>9031</v>
      </c>
      <c r="G2029" s="29" t="s">
        <v>1881</v>
      </c>
    </row>
    <row r="2030" spans="2:7">
      <c r="B2030" s="34" t="s">
        <v>146</v>
      </c>
      <c r="C2030" s="29" t="s">
        <v>1851</v>
      </c>
      <c r="D2030" s="29">
        <v>90</v>
      </c>
      <c r="E2030" s="29">
        <v>909</v>
      </c>
      <c r="F2030" s="29">
        <v>0</v>
      </c>
      <c r="G2030" s="29" t="s">
        <v>1882</v>
      </c>
    </row>
    <row r="2031" spans="2:7">
      <c r="B2031" s="34" t="s">
        <v>146</v>
      </c>
      <c r="C2031" s="29" t="s">
        <v>1851</v>
      </c>
      <c r="D2031" s="29">
        <v>90</v>
      </c>
      <c r="E2031" s="29">
        <v>909</v>
      </c>
      <c r="F2031" s="29">
        <v>9091</v>
      </c>
      <c r="G2031" s="29" t="s">
        <v>1883</v>
      </c>
    </row>
    <row r="2032" spans="2:7">
      <c r="B2032" s="34" t="s">
        <v>146</v>
      </c>
      <c r="C2032" s="29" t="s">
        <v>1851</v>
      </c>
      <c r="D2032" s="29">
        <v>90</v>
      </c>
      <c r="E2032" s="29">
        <v>909</v>
      </c>
      <c r="F2032" s="29">
        <v>9092</v>
      </c>
      <c r="G2032" s="29" t="s">
        <v>1884</v>
      </c>
    </row>
    <row r="2033" spans="2:7">
      <c r="B2033" s="34" t="s">
        <v>146</v>
      </c>
      <c r="C2033" s="29" t="s">
        <v>1851</v>
      </c>
      <c r="D2033" s="29">
        <v>90</v>
      </c>
      <c r="E2033" s="29">
        <v>909</v>
      </c>
      <c r="F2033" s="29">
        <v>9093</v>
      </c>
      <c r="G2033" s="29" t="s">
        <v>1885</v>
      </c>
    </row>
    <row r="2034" spans="2:7">
      <c r="B2034" s="34" t="s">
        <v>146</v>
      </c>
      <c r="C2034" s="29" t="s">
        <v>1851</v>
      </c>
      <c r="D2034" s="29">
        <v>90</v>
      </c>
      <c r="E2034" s="29">
        <v>909</v>
      </c>
      <c r="F2034" s="29">
        <v>9094</v>
      </c>
      <c r="G2034" s="29" t="s">
        <v>1886</v>
      </c>
    </row>
    <row r="2035" spans="2:7">
      <c r="B2035" s="34" t="s">
        <v>146</v>
      </c>
      <c r="C2035" s="29" t="s">
        <v>1851</v>
      </c>
      <c r="D2035" s="29">
        <v>90</v>
      </c>
      <c r="E2035" s="29">
        <v>909</v>
      </c>
      <c r="F2035" s="29">
        <v>9099</v>
      </c>
      <c r="G2035" s="29" t="s">
        <v>1887</v>
      </c>
    </row>
    <row r="2036" spans="2:7">
      <c r="B2036" s="34" t="s">
        <v>146</v>
      </c>
      <c r="C2036" s="29" t="s">
        <v>1851</v>
      </c>
      <c r="D2036" s="29">
        <v>91</v>
      </c>
      <c r="E2036" s="29">
        <v>0</v>
      </c>
      <c r="F2036" s="29">
        <v>0</v>
      </c>
      <c r="G2036" s="29" t="s">
        <v>1888</v>
      </c>
    </row>
    <row r="2037" spans="2:7">
      <c r="B2037" s="34" t="s">
        <v>146</v>
      </c>
      <c r="C2037" s="29" t="s">
        <v>1851</v>
      </c>
      <c r="D2037" s="29">
        <v>91</v>
      </c>
      <c r="E2037" s="29">
        <v>910</v>
      </c>
      <c r="F2037" s="29">
        <v>0</v>
      </c>
      <c r="G2037" s="29" t="s">
        <v>1889</v>
      </c>
    </row>
    <row r="2038" spans="2:7">
      <c r="B2038" s="34" t="s">
        <v>146</v>
      </c>
      <c r="C2038" s="29" t="s">
        <v>1851</v>
      </c>
      <c r="D2038" s="29">
        <v>91</v>
      </c>
      <c r="E2038" s="29">
        <v>910</v>
      </c>
      <c r="F2038" s="29">
        <v>9100</v>
      </c>
      <c r="G2038" s="29" t="s">
        <v>163</v>
      </c>
    </row>
    <row r="2039" spans="2:7">
      <c r="B2039" s="34" t="s">
        <v>146</v>
      </c>
      <c r="C2039" s="29" t="s">
        <v>1851</v>
      </c>
      <c r="D2039" s="29">
        <v>91</v>
      </c>
      <c r="E2039" s="29">
        <v>910</v>
      </c>
      <c r="F2039" s="29">
        <v>9109</v>
      </c>
      <c r="G2039" s="29" t="s">
        <v>164</v>
      </c>
    </row>
    <row r="2040" spans="2:7">
      <c r="B2040" s="34" t="s">
        <v>146</v>
      </c>
      <c r="C2040" s="29" t="s">
        <v>1851</v>
      </c>
      <c r="D2040" s="29">
        <v>91</v>
      </c>
      <c r="E2040" s="29">
        <v>911</v>
      </c>
      <c r="F2040" s="29">
        <v>0</v>
      </c>
      <c r="G2040" s="29" t="s">
        <v>1890</v>
      </c>
    </row>
    <row r="2041" spans="2:7">
      <c r="B2041" s="34" t="s">
        <v>146</v>
      </c>
      <c r="C2041" s="29" t="s">
        <v>1851</v>
      </c>
      <c r="D2041" s="29">
        <v>91</v>
      </c>
      <c r="E2041" s="29">
        <v>911</v>
      </c>
      <c r="F2041" s="29">
        <v>9111</v>
      </c>
      <c r="G2041" s="29" t="s">
        <v>1890</v>
      </c>
    </row>
    <row r="2042" spans="2:7">
      <c r="B2042" s="34" t="s">
        <v>146</v>
      </c>
      <c r="C2042" s="29" t="s">
        <v>1851</v>
      </c>
      <c r="D2042" s="29">
        <v>91</v>
      </c>
      <c r="E2042" s="29">
        <v>912</v>
      </c>
      <c r="F2042" s="29">
        <v>0</v>
      </c>
      <c r="G2042" s="29" t="s">
        <v>1891</v>
      </c>
    </row>
    <row r="2043" spans="2:7">
      <c r="B2043" s="34" t="s">
        <v>146</v>
      </c>
      <c r="C2043" s="29" t="s">
        <v>1851</v>
      </c>
      <c r="D2043" s="29">
        <v>91</v>
      </c>
      <c r="E2043" s="29">
        <v>912</v>
      </c>
      <c r="F2043" s="29">
        <v>9121</v>
      </c>
      <c r="G2043" s="29" t="s">
        <v>1891</v>
      </c>
    </row>
    <row r="2044" spans="2:7">
      <c r="B2044" s="34" t="s">
        <v>146</v>
      </c>
      <c r="C2044" s="29" t="s">
        <v>1851</v>
      </c>
      <c r="D2044" s="29">
        <v>92</v>
      </c>
      <c r="E2044" s="29">
        <v>0</v>
      </c>
      <c r="F2044" s="29">
        <v>0</v>
      </c>
      <c r="G2044" s="29" t="s">
        <v>1892</v>
      </c>
    </row>
    <row r="2045" spans="2:7">
      <c r="B2045" s="34" t="s">
        <v>146</v>
      </c>
      <c r="C2045" s="29" t="s">
        <v>1851</v>
      </c>
      <c r="D2045" s="29">
        <v>92</v>
      </c>
      <c r="E2045" s="29">
        <v>920</v>
      </c>
      <c r="F2045" s="29">
        <v>0</v>
      </c>
      <c r="G2045" s="29" t="s">
        <v>1893</v>
      </c>
    </row>
    <row r="2046" spans="2:7">
      <c r="B2046" s="34" t="s">
        <v>146</v>
      </c>
      <c r="C2046" s="29" t="s">
        <v>1851</v>
      </c>
      <c r="D2046" s="29">
        <v>92</v>
      </c>
      <c r="E2046" s="29">
        <v>920</v>
      </c>
      <c r="F2046" s="29">
        <v>9200</v>
      </c>
      <c r="G2046" s="29" t="s">
        <v>163</v>
      </c>
    </row>
    <row r="2047" spans="2:7">
      <c r="B2047" s="34" t="s">
        <v>146</v>
      </c>
      <c r="C2047" s="29" t="s">
        <v>1851</v>
      </c>
      <c r="D2047" s="29">
        <v>92</v>
      </c>
      <c r="E2047" s="29">
        <v>920</v>
      </c>
      <c r="F2047" s="29">
        <v>9209</v>
      </c>
      <c r="G2047" s="29" t="s">
        <v>164</v>
      </c>
    </row>
    <row r="2048" spans="2:7">
      <c r="B2048" s="34" t="s">
        <v>146</v>
      </c>
      <c r="C2048" s="29" t="s">
        <v>1851</v>
      </c>
      <c r="D2048" s="29">
        <v>92</v>
      </c>
      <c r="E2048" s="29">
        <v>921</v>
      </c>
      <c r="F2048" s="29">
        <v>0</v>
      </c>
      <c r="G2048" s="29" t="s">
        <v>1894</v>
      </c>
    </row>
    <row r="2049" spans="2:7">
      <c r="B2049" s="34" t="s">
        <v>146</v>
      </c>
      <c r="C2049" s="29" t="s">
        <v>1851</v>
      </c>
      <c r="D2049" s="29">
        <v>92</v>
      </c>
      <c r="E2049" s="29">
        <v>921</v>
      </c>
      <c r="F2049" s="29">
        <v>9211</v>
      </c>
      <c r="G2049" s="29" t="s">
        <v>1895</v>
      </c>
    </row>
    <row r="2050" spans="2:7">
      <c r="B2050" s="34" t="s">
        <v>146</v>
      </c>
      <c r="C2050" s="29" t="s">
        <v>1851</v>
      </c>
      <c r="D2050" s="29">
        <v>92</v>
      </c>
      <c r="E2050" s="29">
        <v>921</v>
      </c>
      <c r="F2050" s="29">
        <v>9212</v>
      </c>
      <c r="G2050" s="29" t="s">
        <v>1896</v>
      </c>
    </row>
    <row r="2051" spans="2:7">
      <c r="B2051" s="34" t="s">
        <v>146</v>
      </c>
      <c r="C2051" s="29" t="s">
        <v>1851</v>
      </c>
      <c r="D2051" s="29">
        <v>92</v>
      </c>
      <c r="E2051" s="29">
        <v>922</v>
      </c>
      <c r="F2051" s="29">
        <v>0</v>
      </c>
      <c r="G2051" s="29" t="s">
        <v>1897</v>
      </c>
    </row>
    <row r="2052" spans="2:7">
      <c r="B2052" s="34" t="s">
        <v>146</v>
      </c>
      <c r="C2052" s="29" t="s">
        <v>1851</v>
      </c>
      <c r="D2052" s="29">
        <v>92</v>
      </c>
      <c r="E2052" s="29">
        <v>922</v>
      </c>
      <c r="F2052" s="29">
        <v>9221</v>
      </c>
      <c r="G2052" s="29" t="s">
        <v>1898</v>
      </c>
    </row>
    <row r="2053" spans="2:7">
      <c r="B2053" s="34" t="s">
        <v>146</v>
      </c>
      <c r="C2053" s="29" t="s">
        <v>1851</v>
      </c>
      <c r="D2053" s="29">
        <v>92</v>
      </c>
      <c r="E2053" s="29">
        <v>922</v>
      </c>
      <c r="F2053" s="29">
        <v>9229</v>
      </c>
      <c r="G2053" s="29" t="s">
        <v>1899</v>
      </c>
    </row>
    <row r="2054" spans="2:7">
      <c r="B2054" s="34" t="s">
        <v>146</v>
      </c>
      <c r="C2054" s="29" t="s">
        <v>1851</v>
      </c>
      <c r="D2054" s="29">
        <v>92</v>
      </c>
      <c r="E2054" s="29">
        <v>923</v>
      </c>
      <c r="F2054" s="29">
        <v>0</v>
      </c>
      <c r="G2054" s="29" t="s">
        <v>1900</v>
      </c>
    </row>
    <row r="2055" spans="2:7">
      <c r="B2055" s="34" t="s">
        <v>146</v>
      </c>
      <c r="C2055" s="29" t="s">
        <v>1851</v>
      </c>
      <c r="D2055" s="29">
        <v>92</v>
      </c>
      <c r="E2055" s="29">
        <v>923</v>
      </c>
      <c r="F2055" s="29">
        <v>9231</v>
      </c>
      <c r="G2055" s="29" t="s">
        <v>1900</v>
      </c>
    </row>
    <row r="2056" spans="2:7">
      <c r="B2056" s="34" t="s">
        <v>146</v>
      </c>
      <c r="C2056" s="29" t="s">
        <v>1851</v>
      </c>
      <c r="D2056" s="29">
        <v>92</v>
      </c>
      <c r="E2056" s="29">
        <v>929</v>
      </c>
      <c r="F2056" s="29">
        <v>0</v>
      </c>
      <c r="G2056" s="29" t="s">
        <v>1901</v>
      </c>
    </row>
    <row r="2057" spans="2:7">
      <c r="B2057" s="34" t="s">
        <v>146</v>
      </c>
      <c r="C2057" s="29" t="s">
        <v>1851</v>
      </c>
      <c r="D2057" s="29">
        <v>92</v>
      </c>
      <c r="E2057" s="29">
        <v>929</v>
      </c>
      <c r="F2057" s="29">
        <v>9291</v>
      </c>
      <c r="G2057" s="29" t="s">
        <v>1902</v>
      </c>
    </row>
    <row r="2058" spans="2:7">
      <c r="B2058" s="34" t="s">
        <v>146</v>
      </c>
      <c r="C2058" s="29" t="s">
        <v>1851</v>
      </c>
      <c r="D2058" s="29">
        <v>92</v>
      </c>
      <c r="E2058" s="29">
        <v>929</v>
      </c>
      <c r="F2058" s="29">
        <v>9292</v>
      </c>
      <c r="G2058" s="29" t="s">
        <v>1903</v>
      </c>
    </row>
    <row r="2059" spans="2:7">
      <c r="B2059" s="34" t="s">
        <v>146</v>
      </c>
      <c r="C2059" s="29" t="s">
        <v>1851</v>
      </c>
      <c r="D2059" s="29">
        <v>92</v>
      </c>
      <c r="E2059" s="29">
        <v>929</v>
      </c>
      <c r="F2059" s="29">
        <v>9293</v>
      </c>
      <c r="G2059" s="29" t="s">
        <v>1904</v>
      </c>
    </row>
    <row r="2060" spans="2:7">
      <c r="B2060" s="34" t="s">
        <v>146</v>
      </c>
      <c r="C2060" s="29" t="s">
        <v>1851</v>
      </c>
      <c r="D2060" s="29">
        <v>92</v>
      </c>
      <c r="E2060" s="29">
        <v>929</v>
      </c>
      <c r="F2060" s="29">
        <v>9294</v>
      </c>
      <c r="G2060" s="29" t="s">
        <v>1905</v>
      </c>
    </row>
    <row r="2061" spans="2:7">
      <c r="B2061" s="34" t="s">
        <v>146</v>
      </c>
      <c r="C2061" s="29" t="s">
        <v>1851</v>
      </c>
      <c r="D2061" s="29">
        <v>92</v>
      </c>
      <c r="E2061" s="29">
        <v>929</v>
      </c>
      <c r="F2061" s="29">
        <v>9299</v>
      </c>
      <c r="G2061" s="29" t="s">
        <v>1906</v>
      </c>
    </row>
    <row r="2062" spans="2:7">
      <c r="B2062" s="34" t="s">
        <v>146</v>
      </c>
      <c r="C2062" s="29" t="s">
        <v>1851</v>
      </c>
      <c r="D2062" s="29">
        <v>93</v>
      </c>
      <c r="E2062" s="29">
        <v>0</v>
      </c>
      <c r="F2062" s="29">
        <v>0</v>
      </c>
      <c r="G2062" s="29" t="s">
        <v>1907</v>
      </c>
    </row>
    <row r="2063" spans="2:7">
      <c r="B2063" s="34" t="s">
        <v>146</v>
      </c>
      <c r="C2063" s="29" t="s">
        <v>1851</v>
      </c>
      <c r="D2063" s="29">
        <v>93</v>
      </c>
      <c r="E2063" s="29">
        <v>931</v>
      </c>
      <c r="F2063" s="29">
        <v>0</v>
      </c>
      <c r="G2063" s="29" t="s">
        <v>1908</v>
      </c>
    </row>
    <row r="2064" spans="2:7">
      <c r="B2064" s="34" t="s">
        <v>146</v>
      </c>
      <c r="C2064" s="29" t="s">
        <v>1851</v>
      </c>
      <c r="D2064" s="29">
        <v>93</v>
      </c>
      <c r="E2064" s="29">
        <v>931</v>
      </c>
      <c r="F2064" s="29">
        <v>9311</v>
      </c>
      <c r="G2064" s="29" t="s">
        <v>1909</v>
      </c>
    </row>
    <row r="2065" spans="2:7">
      <c r="B2065" s="34" t="s">
        <v>146</v>
      </c>
      <c r="C2065" s="29" t="s">
        <v>1851</v>
      </c>
      <c r="D2065" s="29">
        <v>93</v>
      </c>
      <c r="E2065" s="29">
        <v>931</v>
      </c>
      <c r="F2065" s="29">
        <v>9312</v>
      </c>
      <c r="G2065" s="29" t="s">
        <v>1910</v>
      </c>
    </row>
    <row r="2066" spans="2:7">
      <c r="B2066" s="34" t="s">
        <v>146</v>
      </c>
      <c r="C2066" s="29" t="s">
        <v>1851</v>
      </c>
      <c r="D2066" s="29">
        <v>93</v>
      </c>
      <c r="E2066" s="29">
        <v>932</v>
      </c>
      <c r="F2066" s="29">
        <v>0</v>
      </c>
      <c r="G2066" s="29" t="s">
        <v>1911</v>
      </c>
    </row>
    <row r="2067" spans="2:7">
      <c r="B2067" s="34" t="s">
        <v>146</v>
      </c>
      <c r="C2067" s="29" t="s">
        <v>1851</v>
      </c>
      <c r="D2067" s="29">
        <v>93</v>
      </c>
      <c r="E2067" s="29">
        <v>932</v>
      </c>
      <c r="F2067" s="29">
        <v>9321</v>
      </c>
      <c r="G2067" s="29" t="s">
        <v>1911</v>
      </c>
    </row>
    <row r="2068" spans="2:7">
      <c r="B2068" s="34" t="s">
        <v>146</v>
      </c>
      <c r="C2068" s="29" t="s">
        <v>1851</v>
      </c>
      <c r="D2068" s="29">
        <v>93</v>
      </c>
      <c r="E2068" s="29">
        <v>933</v>
      </c>
      <c r="F2068" s="29">
        <v>0</v>
      </c>
      <c r="G2068" s="29" t="s">
        <v>1912</v>
      </c>
    </row>
    <row r="2069" spans="2:7">
      <c r="B2069" s="34" t="s">
        <v>146</v>
      </c>
      <c r="C2069" s="29" t="s">
        <v>1851</v>
      </c>
      <c r="D2069" s="29">
        <v>93</v>
      </c>
      <c r="E2069" s="29">
        <v>933</v>
      </c>
      <c r="F2069" s="29">
        <v>9331</v>
      </c>
      <c r="G2069" s="29" t="s">
        <v>1913</v>
      </c>
    </row>
    <row r="2070" spans="2:7">
      <c r="B2070" s="34" t="s">
        <v>146</v>
      </c>
      <c r="C2070" s="29" t="s">
        <v>1851</v>
      </c>
      <c r="D2070" s="29">
        <v>93</v>
      </c>
      <c r="E2070" s="29">
        <v>933</v>
      </c>
      <c r="F2070" s="29">
        <v>9332</v>
      </c>
      <c r="G2070" s="29" t="s">
        <v>1914</v>
      </c>
    </row>
    <row r="2071" spans="2:7">
      <c r="B2071" s="34" t="s">
        <v>146</v>
      </c>
      <c r="C2071" s="29" t="s">
        <v>1851</v>
      </c>
      <c r="D2071" s="29">
        <v>93</v>
      </c>
      <c r="E2071" s="29">
        <v>934</v>
      </c>
      <c r="F2071" s="29">
        <v>0</v>
      </c>
      <c r="G2071" s="29" t="s">
        <v>1915</v>
      </c>
    </row>
    <row r="2072" spans="2:7">
      <c r="B2072" s="34" t="s">
        <v>146</v>
      </c>
      <c r="C2072" s="29" t="s">
        <v>1851</v>
      </c>
      <c r="D2072" s="29">
        <v>93</v>
      </c>
      <c r="E2072" s="29">
        <v>934</v>
      </c>
      <c r="F2072" s="29">
        <v>9341</v>
      </c>
      <c r="G2072" s="29" t="s">
        <v>1915</v>
      </c>
    </row>
    <row r="2073" spans="2:7">
      <c r="B2073" s="34" t="s">
        <v>146</v>
      </c>
      <c r="C2073" s="29" t="s">
        <v>1851</v>
      </c>
      <c r="D2073" s="29">
        <v>93</v>
      </c>
      <c r="E2073" s="29">
        <v>939</v>
      </c>
      <c r="F2073" s="29">
        <v>0</v>
      </c>
      <c r="G2073" s="29" t="s">
        <v>1916</v>
      </c>
    </row>
    <row r="2074" spans="2:7">
      <c r="B2074" s="34" t="s">
        <v>146</v>
      </c>
      <c r="C2074" s="29" t="s">
        <v>1851</v>
      </c>
      <c r="D2074" s="29">
        <v>93</v>
      </c>
      <c r="E2074" s="29">
        <v>939</v>
      </c>
      <c r="F2074" s="29">
        <v>9399</v>
      </c>
      <c r="G2074" s="29" t="s">
        <v>1916</v>
      </c>
    </row>
    <row r="2075" spans="2:7">
      <c r="B2075" s="34" t="s">
        <v>146</v>
      </c>
      <c r="C2075" s="29" t="s">
        <v>1851</v>
      </c>
      <c r="D2075" s="29">
        <v>94</v>
      </c>
      <c r="E2075" s="29">
        <v>0</v>
      </c>
      <c r="F2075" s="29">
        <v>0</v>
      </c>
      <c r="G2075" s="29" t="s">
        <v>1917</v>
      </c>
    </row>
    <row r="2076" spans="2:7">
      <c r="B2076" s="34" t="s">
        <v>146</v>
      </c>
      <c r="C2076" s="29" t="s">
        <v>1851</v>
      </c>
      <c r="D2076" s="29">
        <v>94</v>
      </c>
      <c r="E2076" s="29">
        <v>941</v>
      </c>
      <c r="F2076" s="29">
        <v>0</v>
      </c>
      <c r="G2076" s="29" t="s">
        <v>1918</v>
      </c>
    </row>
    <row r="2077" spans="2:7">
      <c r="B2077" s="34" t="s">
        <v>146</v>
      </c>
      <c r="C2077" s="29" t="s">
        <v>1851</v>
      </c>
      <c r="D2077" s="29">
        <v>94</v>
      </c>
      <c r="E2077" s="29">
        <v>941</v>
      </c>
      <c r="F2077" s="29">
        <v>9411</v>
      </c>
      <c r="G2077" s="29" t="s">
        <v>1919</v>
      </c>
    </row>
    <row r="2078" spans="2:7">
      <c r="B2078" s="34" t="s">
        <v>146</v>
      </c>
      <c r="C2078" s="29" t="s">
        <v>1851</v>
      </c>
      <c r="D2078" s="29">
        <v>94</v>
      </c>
      <c r="E2078" s="29">
        <v>941</v>
      </c>
      <c r="F2078" s="29">
        <v>9412</v>
      </c>
      <c r="G2078" s="29" t="s">
        <v>1920</v>
      </c>
    </row>
    <row r="2079" spans="2:7">
      <c r="B2079" s="34" t="s">
        <v>146</v>
      </c>
      <c r="C2079" s="29" t="s">
        <v>1851</v>
      </c>
      <c r="D2079" s="29">
        <v>94</v>
      </c>
      <c r="E2079" s="29">
        <v>942</v>
      </c>
      <c r="F2079" s="29">
        <v>0</v>
      </c>
      <c r="G2079" s="29" t="s">
        <v>1921</v>
      </c>
    </row>
    <row r="2080" spans="2:7">
      <c r="B2080" s="34" t="s">
        <v>146</v>
      </c>
      <c r="C2080" s="29" t="s">
        <v>1851</v>
      </c>
      <c r="D2080" s="29">
        <v>94</v>
      </c>
      <c r="E2080" s="29">
        <v>942</v>
      </c>
      <c r="F2080" s="29">
        <v>9421</v>
      </c>
      <c r="G2080" s="29" t="s">
        <v>1922</v>
      </c>
    </row>
    <row r="2081" spans="2:7">
      <c r="B2081" s="34" t="s">
        <v>146</v>
      </c>
      <c r="C2081" s="29" t="s">
        <v>1851</v>
      </c>
      <c r="D2081" s="29">
        <v>94</v>
      </c>
      <c r="E2081" s="29">
        <v>942</v>
      </c>
      <c r="F2081" s="29">
        <v>9422</v>
      </c>
      <c r="G2081" s="29" t="s">
        <v>1923</v>
      </c>
    </row>
    <row r="2082" spans="2:7">
      <c r="B2082" s="34" t="s">
        <v>146</v>
      </c>
      <c r="C2082" s="29" t="s">
        <v>1851</v>
      </c>
      <c r="D2082" s="29">
        <v>94</v>
      </c>
      <c r="E2082" s="29">
        <v>943</v>
      </c>
      <c r="F2082" s="29">
        <v>0</v>
      </c>
      <c r="G2082" s="29" t="s">
        <v>1924</v>
      </c>
    </row>
    <row r="2083" spans="2:7">
      <c r="B2083" s="34" t="s">
        <v>146</v>
      </c>
      <c r="C2083" s="29" t="s">
        <v>1851</v>
      </c>
      <c r="D2083" s="29">
        <v>94</v>
      </c>
      <c r="E2083" s="29">
        <v>943</v>
      </c>
      <c r="F2083" s="29">
        <v>9431</v>
      </c>
      <c r="G2083" s="29" t="s">
        <v>1925</v>
      </c>
    </row>
    <row r="2084" spans="2:7">
      <c r="B2084" s="34" t="s">
        <v>146</v>
      </c>
      <c r="C2084" s="29" t="s">
        <v>1851</v>
      </c>
      <c r="D2084" s="29">
        <v>94</v>
      </c>
      <c r="E2084" s="29">
        <v>943</v>
      </c>
      <c r="F2084" s="29">
        <v>9432</v>
      </c>
      <c r="G2084" s="29" t="s">
        <v>1926</v>
      </c>
    </row>
    <row r="2085" spans="2:7">
      <c r="B2085" s="34" t="s">
        <v>146</v>
      </c>
      <c r="C2085" s="29" t="s">
        <v>1851</v>
      </c>
      <c r="D2085" s="29">
        <v>94</v>
      </c>
      <c r="E2085" s="29">
        <v>949</v>
      </c>
      <c r="F2085" s="29">
        <v>0</v>
      </c>
      <c r="G2085" s="29" t="s">
        <v>1927</v>
      </c>
    </row>
    <row r="2086" spans="2:7">
      <c r="B2086" s="34" t="s">
        <v>146</v>
      </c>
      <c r="C2086" s="29" t="s">
        <v>1851</v>
      </c>
      <c r="D2086" s="29">
        <v>94</v>
      </c>
      <c r="E2086" s="29">
        <v>949</v>
      </c>
      <c r="F2086" s="29">
        <v>9491</v>
      </c>
      <c r="G2086" s="29" t="s">
        <v>1928</v>
      </c>
    </row>
    <row r="2087" spans="2:7">
      <c r="B2087" s="34" t="s">
        <v>146</v>
      </c>
      <c r="C2087" s="29" t="s">
        <v>1851</v>
      </c>
      <c r="D2087" s="29">
        <v>94</v>
      </c>
      <c r="E2087" s="29">
        <v>949</v>
      </c>
      <c r="F2087" s="29">
        <v>9499</v>
      </c>
      <c r="G2087" s="29" t="s">
        <v>1929</v>
      </c>
    </row>
    <row r="2088" spans="2:7">
      <c r="B2088" s="34" t="s">
        <v>146</v>
      </c>
      <c r="C2088" s="29" t="s">
        <v>1851</v>
      </c>
      <c r="D2088" s="29">
        <v>95</v>
      </c>
      <c r="E2088" s="29">
        <v>0</v>
      </c>
      <c r="F2088" s="29">
        <v>0</v>
      </c>
      <c r="G2088" s="29" t="s">
        <v>1930</v>
      </c>
    </row>
    <row r="2089" spans="2:7">
      <c r="B2089" s="34" t="s">
        <v>146</v>
      </c>
      <c r="C2089" s="29" t="s">
        <v>1851</v>
      </c>
      <c r="D2089" s="29">
        <v>95</v>
      </c>
      <c r="E2089" s="29">
        <v>950</v>
      </c>
      <c r="F2089" s="29">
        <v>0</v>
      </c>
      <c r="G2089" s="29" t="s">
        <v>1931</v>
      </c>
    </row>
    <row r="2090" spans="2:7">
      <c r="B2090" s="34" t="s">
        <v>146</v>
      </c>
      <c r="C2090" s="29" t="s">
        <v>1851</v>
      </c>
      <c r="D2090" s="29">
        <v>95</v>
      </c>
      <c r="E2090" s="29">
        <v>950</v>
      </c>
      <c r="F2090" s="29">
        <v>9501</v>
      </c>
      <c r="G2090" s="29" t="s">
        <v>1203</v>
      </c>
    </row>
    <row r="2091" spans="2:7">
      <c r="B2091" s="34" t="s">
        <v>146</v>
      </c>
      <c r="C2091" s="29" t="s">
        <v>1851</v>
      </c>
      <c r="D2091" s="29">
        <v>95</v>
      </c>
      <c r="E2091" s="29">
        <v>951</v>
      </c>
      <c r="F2091" s="29">
        <v>0</v>
      </c>
      <c r="G2091" s="29" t="s">
        <v>1932</v>
      </c>
    </row>
    <row r="2092" spans="2:7">
      <c r="B2092" s="34" t="s">
        <v>146</v>
      </c>
      <c r="C2092" s="29" t="s">
        <v>1851</v>
      </c>
      <c r="D2092" s="29">
        <v>95</v>
      </c>
      <c r="E2092" s="29">
        <v>951</v>
      </c>
      <c r="F2092" s="29">
        <v>9511</v>
      </c>
      <c r="G2092" s="29" t="s">
        <v>1932</v>
      </c>
    </row>
    <row r="2093" spans="2:7">
      <c r="B2093" s="34" t="s">
        <v>146</v>
      </c>
      <c r="C2093" s="29" t="s">
        <v>1851</v>
      </c>
      <c r="D2093" s="29">
        <v>95</v>
      </c>
      <c r="E2093" s="29">
        <v>952</v>
      </c>
      <c r="F2093" s="29">
        <v>0</v>
      </c>
      <c r="G2093" s="29" t="s">
        <v>1933</v>
      </c>
    </row>
    <row r="2094" spans="2:7">
      <c r="B2094" s="34" t="s">
        <v>146</v>
      </c>
      <c r="C2094" s="29" t="s">
        <v>1851</v>
      </c>
      <c r="D2094" s="29">
        <v>95</v>
      </c>
      <c r="E2094" s="29">
        <v>952</v>
      </c>
      <c r="F2094" s="29">
        <v>9521</v>
      </c>
      <c r="G2094" s="29" t="s">
        <v>1933</v>
      </c>
    </row>
    <row r="2095" spans="2:7">
      <c r="B2095" s="34" t="s">
        <v>146</v>
      </c>
      <c r="C2095" s="29" t="s">
        <v>1851</v>
      </c>
      <c r="D2095" s="29">
        <v>95</v>
      </c>
      <c r="E2095" s="29">
        <v>959</v>
      </c>
      <c r="F2095" s="29">
        <v>0</v>
      </c>
      <c r="G2095" s="29" t="s">
        <v>1934</v>
      </c>
    </row>
    <row r="2096" spans="2:7">
      <c r="B2096" s="34" t="s">
        <v>146</v>
      </c>
      <c r="C2096" s="29" t="s">
        <v>1851</v>
      </c>
      <c r="D2096" s="29">
        <v>95</v>
      </c>
      <c r="E2096" s="29">
        <v>959</v>
      </c>
      <c r="F2096" s="29">
        <v>9599</v>
      </c>
      <c r="G2096" s="29" t="s">
        <v>1934</v>
      </c>
    </row>
    <row r="2097" spans="2:7">
      <c r="B2097" s="34" t="s">
        <v>146</v>
      </c>
      <c r="C2097" s="29" t="s">
        <v>1851</v>
      </c>
      <c r="D2097" s="29">
        <v>96</v>
      </c>
      <c r="E2097" s="29">
        <v>0</v>
      </c>
      <c r="F2097" s="29">
        <v>0</v>
      </c>
      <c r="G2097" s="29" t="s">
        <v>1935</v>
      </c>
    </row>
    <row r="2098" spans="2:7">
      <c r="B2098" s="34" t="s">
        <v>146</v>
      </c>
      <c r="C2098" s="29" t="s">
        <v>1851</v>
      </c>
      <c r="D2098" s="29">
        <v>96</v>
      </c>
      <c r="E2098" s="29">
        <v>961</v>
      </c>
      <c r="F2098" s="29">
        <v>0</v>
      </c>
      <c r="G2098" s="29" t="s">
        <v>1936</v>
      </c>
    </row>
    <row r="2099" spans="2:7">
      <c r="B2099" s="34" t="s">
        <v>146</v>
      </c>
      <c r="C2099" s="29" t="s">
        <v>1851</v>
      </c>
      <c r="D2099" s="29">
        <v>96</v>
      </c>
      <c r="E2099" s="29">
        <v>961</v>
      </c>
      <c r="F2099" s="29">
        <v>9611</v>
      </c>
      <c r="G2099" s="29" t="s">
        <v>1936</v>
      </c>
    </row>
    <row r="2100" spans="2:7">
      <c r="B2100" s="34" t="s">
        <v>146</v>
      </c>
      <c r="C2100" s="29" t="s">
        <v>1851</v>
      </c>
      <c r="D2100" s="29">
        <v>96</v>
      </c>
      <c r="E2100" s="29">
        <v>969</v>
      </c>
      <c r="F2100" s="29">
        <v>0</v>
      </c>
      <c r="G2100" s="29" t="s">
        <v>1937</v>
      </c>
    </row>
    <row r="2101" spans="2:7">
      <c r="B2101" s="34" t="s">
        <v>146</v>
      </c>
      <c r="C2101" s="29" t="s">
        <v>1851</v>
      </c>
      <c r="D2101" s="29">
        <v>96</v>
      </c>
      <c r="E2101" s="29">
        <v>969</v>
      </c>
      <c r="F2101" s="29">
        <v>9699</v>
      </c>
      <c r="G2101" s="29" t="s">
        <v>1937</v>
      </c>
    </row>
    <row r="2102" spans="2:7">
      <c r="B2102" s="34" t="s">
        <v>140</v>
      </c>
      <c r="C2102" s="29" t="s">
        <v>1938</v>
      </c>
      <c r="D2102" s="29">
        <v>0</v>
      </c>
      <c r="E2102" s="29">
        <v>0</v>
      </c>
      <c r="F2102" s="29">
        <v>0</v>
      </c>
      <c r="G2102" s="29" t="s">
        <v>1939</v>
      </c>
    </row>
    <row r="2103" spans="2:7">
      <c r="B2103" s="34" t="s">
        <v>140</v>
      </c>
      <c r="C2103" s="29" t="s">
        <v>1938</v>
      </c>
      <c r="D2103" s="29">
        <v>97</v>
      </c>
      <c r="E2103" s="29">
        <v>0</v>
      </c>
      <c r="F2103" s="29">
        <v>0</v>
      </c>
      <c r="G2103" s="29" t="s">
        <v>1940</v>
      </c>
    </row>
    <row r="2104" spans="2:7">
      <c r="B2104" s="34" t="s">
        <v>140</v>
      </c>
      <c r="C2104" s="29" t="s">
        <v>1938</v>
      </c>
      <c r="D2104" s="29">
        <v>97</v>
      </c>
      <c r="E2104" s="29">
        <v>971</v>
      </c>
      <c r="F2104" s="29">
        <v>0</v>
      </c>
      <c r="G2104" s="29" t="s">
        <v>1941</v>
      </c>
    </row>
    <row r="2105" spans="2:7">
      <c r="B2105" s="34" t="s">
        <v>140</v>
      </c>
      <c r="C2105" s="29" t="s">
        <v>1938</v>
      </c>
      <c r="D2105" s="29">
        <v>97</v>
      </c>
      <c r="E2105" s="29">
        <v>971</v>
      </c>
      <c r="F2105" s="29">
        <v>9711</v>
      </c>
      <c r="G2105" s="29" t="s">
        <v>1941</v>
      </c>
    </row>
    <row r="2106" spans="2:7">
      <c r="B2106" s="34" t="s">
        <v>140</v>
      </c>
      <c r="C2106" s="29" t="s">
        <v>1938</v>
      </c>
      <c r="D2106" s="29">
        <v>97</v>
      </c>
      <c r="E2106" s="29">
        <v>972</v>
      </c>
      <c r="F2106" s="29">
        <v>0</v>
      </c>
      <c r="G2106" s="29" t="s">
        <v>1942</v>
      </c>
    </row>
    <row r="2107" spans="2:7">
      <c r="B2107" s="34" t="s">
        <v>140</v>
      </c>
      <c r="C2107" s="29" t="s">
        <v>1938</v>
      </c>
      <c r="D2107" s="29">
        <v>97</v>
      </c>
      <c r="E2107" s="29">
        <v>972</v>
      </c>
      <c r="F2107" s="29">
        <v>9721</v>
      </c>
      <c r="G2107" s="29" t="s">
        <v>1942</v>
      </c>
    </row>
    <row r="2108" spans="2:7">
      <c r="B2108" s="34" t="s">
        <v>140</v>
      </c>
      <c r="C2108" s="29" t="s">
        <v>1938</v>
      </c>
      <c r="D2108" s="29">
        <v>97</v>
      </c>
      <c r="E2108" s="29">
        <v>973</v>
      </c>
      <c r="F2108" s="29">
        <v>0</v>
      </c>
      <c r="G2108" s="29" t="s">
        <v>1943</v>
      </c>
    </row>
    <row r="2109" spans="2:7">
      <c r="B2109" s="34" t="s">
        <v>140</v>
      </c>
      <c r="C2109" s="29" t="s">
        <v>1938</v>
      </c>
      <c r="D2109" s="29">
        <v>97</v>
      </c>
      <c r="E2109" s="29">
        <v>973</v>
      </c>
      <c r="F2109" s="29">
        <v>9731</v>
      </c>
      <c r="G2109" s="29" t="s">
        <v>1943</v>
      </c>
    </row>
    <row r="2110" spans="2:7">
      <c r="B2110" s="34" t="s">
        <v>140</v>
      </c>
      <c r="C2110" s="29" t="s">
        <v>1938</v>
      </c>
      <c r="D2110" s="29">
        <v>98</v>
      </c>
      <c r="E2110" s="29">
        <v>0</v>
      </c>
      <c r="F2110" s="29">
        <v>0</v>
      </c>
      <c r="G2110" s="29" t="s">
        <v>1944</v>
      </c>
    </row>
    <row r="2111" spans="2:7">
      <c r="B2111" s="34" t="s">
        <v>140</v>
      </c>
      <c r="C2111" s="29" t="s">
        <v>1938</v>
      </c>
      <c r="D2111" s="29">
        <v>98</v>
      </c>
      <c r="E2111" s="29">
        <v>981</v>
      </c>
      <c r="F2111" s="29">
        <v>0</v>
      </c>
      <c r="G2111" s="29" t="s">
        <v>1945</v>
      </c>
    </row>
    <row r="2112" spans="2:7">
      <c r="B2112" s="34" t="s">
        <v>140</v>
      </c>
      <c r="C2112" s="29" t="s">
        <v>1938</v>
      </c>
      <c r="D2112" s="29">
        <v>98</v>
      </c>
      <c r="E2112" s="29">
        <v>981</v>
      </c>
      <c r="F2112" s="29">
        <v>9811</v>
      </c>
      <c r="G2112" s="29" t="s">
        <v>1945</v>
      </c>
    </row>
    <row r="2113" spans="2:7">
      <c r="B2113" s="34" t="s">
        <v>140</v>
      </c>
      <c r="C2113" s="29" t="s">
        <v>1938</v>
      </c>
      <c r="D2113" s="29">
        <v>98</v>
      </c>
      <c r="E2113" s="29">
        <v>982</v>
      </c>
      <c r="F2113" s="29">
        <v>0</v>
      </c>
      <c r="G2113" s="29" t="s">
        <v>1946</v>
      </c>
    </row>
    <row r="2114" spans="2:7">
      <c r="B2114" s="34" t="s">
        <v>140</v>
      </c>
      <c r="C2114" s="29" t="s">
        <v>1938</v>
      </c>
      <c r="D2114" s="29">
        <v>98</v>
      </c>
      <c r="E2114" s="29">
        <v>982</v>
      </c>
      <c r="F2114" s="29">
        <v>9821</v>
      </c>
      <c r="G2114" s="29" t="s">
        <v>1946</v>
      </c>
    </row>
    <row r="2115" spans="2:7">
      <c r="B2115" s="34" t="s">
        <v>140</v>
      </c>
      <c r="C2115" s="29" t="s">
        <v>1947</v>
      </c>
      <c r="D2115" s="29">
        <v>0</v>
      </c>
      <c r="E2115" s="29">
        <v>0</v>
      </c>
      <c r="F2115" s="29">
        <v>0</v>
      </c>
      <c r="G2115" s="29" t="s">
        <v>1948</v>
      </c>
    </row>
    <row r="2116" spans="2:7">
      <c r="B2116" s="34" t="s">
        <v>140</v>
      </c>
      <c r="C2116" s="29" t="s">
        <v>1947</v>
      </c>
      <c r="D2116" s="29">
        <v>99</v>
      </c>
      <c r="E2116" s="29">
        <v>0</v>
      </c>
      <c r="F2116" s="29">
        <v>0</v>
      </c>
      <c r="G2116" s="29" t="s">
        <v>1948</v>
      </c>
    </row>
    <row r="2117" spans="2:7">
      <c r="B2117" s="34" t="s">
        <v>140</v>
      </c>
      <c r="C2117" s="29" t="s">
        <v>1947</v>
      </c>
      <c r="D2117" s="29">
        <v>99</v>
      </c>
      <c r="E2117" s="29">
        <v>999</v>
      </c>
      <c r="F2117" s="29">
        <v>0</v>
      </c>
      <c r="G2117" s="29" t="s">
        <v>1948</v>
      </c>
    </row>
    <row r="2118" spans="2:7">
      <c r="B2118" s="34" t="s">
        <v>140</v>
      </c>
      <c r="C2118" s="29" t="s">
        <v>1947</v>
      </c>
      <c r="D2118" s="29">
        <v>99</v>
      </c>
      <c r="E2118" s="29">
        <v>999</v>
      </c>
      <c r="F2118" s="29">
        <v>9999</v>
      </c>
      <c r="G2118" s="29" t="s">
        <v>1948</v>
      </c>
    </row>
  </sheetData>
  <sheetProtection algorithmName="SHA-512" hashValue="EN8xnlZS64hFTRnFxGTZupJuNjy0ofB7wP6xuv47k2WprQMQxgriNslCY7rFiRen/bA/0FT19D2N5l9RElXqKw==" saltValue="gIOfoTjT9cV+bH3djqcCyQ==" spinCount="100000" sheet="1" objects="1" scenarios="1" autoFilter="0"/>
  <autoFilter ref="B9:G2118" xr:uid="{00000000-0009-0000-0000-000004000000}"/>
  <mergeCells count="11">
    <mergeCell ref="C8:G8"/>
    <mergeCell ref="C2:D2"/>
    <mergeCell ref="E2:F2"/>
    <mergeCell ref="C3:D3"/>
    <mergeCell ref="C4:D4"/>
    <mergeCell ref="C5:D5"/>
    <mergeCell ref="C6:D6"/>
    <mergeCell ref="E3:F3"/>
    <mergeCell ref="E4:F4"/>
    <mergeCell ref="E5:F5"/>
    <mergeCell ref="E6:F6"/>
  </mergeCells>
  <phoneticPr fontId="54"/>
  <pageMargins left="0.70866141732283472" right="0.70866141732283472" top="0.74803149606299213" bottom="0.74803149606299213" header="0.31496062992125984" footer="0.31496062992125984"/>
  <pageSetup paperSize="9" orientation="portrait" blackAndWhite="1"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A4446-9969-4F4F-AC4F-AA6858D32E36}">
  <sheetPr codeName="Sheet35">
    <tabColor theme="6" tint="0.39997558519241921"/>
  </sheetPr>
  <dimension ref="A1:AV41"/>
  <sheetViews>
    <sheetView showZeros="0" view="pageBreakPreview" zoomScaleNormal="100" zoomScaleSheetLayoutView="100" workbookViewId="0">
      <selection activeCell="AI3" sqref="AI3:AJ3"/>
    </sheetView>
  </sheetViews>
  <sheetFormatPr defaultColWidth="2.125" defaultRowHeight="15" customHeight="1"/>
  <cols>
    <col min="1" max="38" width="2.125" style="40"/>
    <col min="39" max="42" width="2.125" style="41"/>
    <col min="43" max="43" width="3" style="41" customWidth="1"/>
    <col min="44" max="45" width="2.125" style="41"/>
    <col min="46" max="46" width="1.5" style="41" customWidth="1"/>
    <col min="47" max="47" width="10.375" style="40" customWidth="1"/>
    <col min="48" max="16384" width="2.125" style="40"/>
  </cols>
  <sheetData>
    <row r="1" spans="1:48" ht="15" customHeight="1">
      <c r="A1" s="39"/>
      <c r="B1" s="98" t="s">
        <v>2473</v>
      </c>
      <c r="C1" s="225"/>
    </row>
    <row r="2" spans="1:48" ht="15" customHeight="1">
      <c r="AJ2" s="42"/>
      <c r="AK2" s="42"/>
      <c r="AL2" s="42"/>
      <c r="AQ2" s="42"/>
      <c r="AU2" s="43"/>
      <c r="AV2" s="40" t="s">
        <v>2215</v>
      </c>
    </row>
    <row r="3" spans="1:48" ht="15" customHeight="1">
      <c r="AF3" s="62"/>
      <c r="AG3" s="852" t="s">
        <v>2362</v>
      </c>
      <c r="AH3" s="852"/>
      <c r="AI3" s="850"/>
      <c r="AJ3" s="850"/>
      <c r="AK3" s="233" t="s">
        <v>2216</v>
      </c>
      <c r="AL3" s="849"/>
      <c r="AM3" s="849"/>
      <c r="AN3" s="233" t="s">
        <v>2217</v>
      </c>
      <c r="AO3" s="849"/>
      <c r="AP3" s="849"/>
      <c r="AQ3" s="233" t="s">
        <v>2218</v>
      </c>
    </row>
    <row r="4" spans="1:48" ht="15" customHeight="1">
      <c r="B4" s="40" t="s">
        <v>2219</v>
      </c>
      <c r="AF4" s="62"/>
      <c r="AG4" s="62"/>
      <c r="AH4" s="62"/>
      <c r="AI4" s="62"/>
      <c r="AJ4" s="233"/>
      <c r="AK4" s="233"/>
      <c r="AM4" s="40"/>
      <c r="AN4" s="40"/>
      <c r="AO4" s="233"/>
      <c r="AP4" s="233"/>
      <c r="AT4" s="40"/>
    </row>
    <row r="5" spans="1:48" ht="15" customHeight="1">
      <c r="B5" s="40" t="s">
        <v>2241</v>
      </c>
      <c r="W5" s="40" t="str">
        <f>第5号様式!W5</f>
        <v>（被交付者）</v>
      </c>
      <c r="AL5" s="44"/>
      <c r="AM5" s="44"/>
      <c r="AN5" s="44"/>
      <c r="AO5" s="44"/>
      <c r="AP5" s="44"/>
      <c r="AT5" s="40"/>
    </row>
    <row r="6" spans="1:48" ht="15" customHeight="1">
      <c r="W6" s="830" t="str">
        <f>第5号様式!W6</f>
        <v>住　　所</v>
      </c>
      <c r="X6" s="830"/>
      <c r="Y6" s="830"/>
      <c r="Z6" s="830"/>
      <c r="AA6" s="888">
        <f>'第1号(交付申請) '!AA7</f>
        <v>0</v>
      </c>
      <c r="AB6" s="888"/>
      <c r="AC6" s="888"/>
      <c r="AD6" s="888"/>
      <c r="AE6" s="888"/>
      <c r="AF6" s="888"/>
      <c r="AG6" s="888"/>
      <c r="AH6" s="888"/>
      <c r="AI6" s="888"/>
      <c r="AJ6" s="888"/>
      <c r="AK6" s="888"/>
      <c r="AL6" s="888"/>
      <c r="AM6" s="888"/>
      <c r="AN6" s="888"/>
      <c r="AO6" s="888"/>
      <c r="AP6" s="888"/>
      <c r="AQ6" s="888"/>
      <c r="AT6" s="40"/>
    </row>
    <row r="7" spans="1:48" ht="15" customHeight="1">
      <c r="B7" s="40" t="s">
        <v>2243</v>
      </c>
      <c r="W7" s="830"/>
      <c r="X7" s="830"/>
      <c r="Y7" s="830"/>
      <c r="Z7" s="830"/>
      <c r="AA7" s="888"/>
      <c r="AB7" s="888"/>
      <c r="AC7" s="888"/>
      <c r="AD7" s="888"/>
      <c r="AE7" s="888"/>
      <c r="AF7" s="888"/>
      <c r="AG7" s="888"/>
      <c r="AH7" s="888"/>
      <c r="AI7" s="888"/>
      <c r="AJ7" s="888"/>
      <c r="AK7" s="888"/>
      <c r="AL7" s="888"/>
      <c r="AM7" s="888"/>
      <c r="AN7" s="888"/>
      <c r="AO7" s="888"/>
      <c r="AP7" s="888"/>
      <c r="AQ7" s="888"/>
      <c r="AT7" s="40"/>
    </row>
    <row r="8" spans="1:48" ht="15" customHeight="1">
      <c r="H8" s="225"/>
      <c r="I8" s="225"/>
      <c r="J8" s="225"/>
      <c r="K8" s="225"/>
      <c r="L8" s="225"/>
      <c r="M8" s="225"/>
      <c r="N8" s="225"/>
      <c r="O8" s="225"/>
      <c r="P8" s="225"/>
      <c r="Q8" s="225"/>
      <c r="R8" s="225"/>
      <c r="S8" s="225"/>
      <c r="W8" s="830" t="str">
        <f>第5号様式!W8</f>
        <v>名　　称</v>
      </c>
      <c r="X8" s="830"/>
      <c r="Y8" s="830"/>
      <c r="Z8" s="830"/>
      <c r="AA8" s="888" t="str">
        <f>'第1号(交付申請) '!AA9</f>
        <v/>
      </c>
      <c r="AB8" s="888"/>
      <c r="AC8" s="888"/>
      <c r="AD8" s="888"/>
      <c r="AE8" s="888"/>
      <c r="AF8" s="888"/>
      <c r="AG8" s="888"/>
      <c r="AH8" s="888"/>
      <c r="AI8" s="888"/>
      <c r="AJ8" s="888"/>
      <c r="AK8" s="888"/>
      <c r="AL8" s="888"/>
      <c r="AM8" s="888"/>
      <c r="AN8" s="888"/>
      <c r="AO8" s="888"/>
      <c r="AP8" s="888"/>
      <c r="AQ8" s="888"/>
      <c r="AT8" s="40"/>
    </row>
    <row r="9" spans="1:48" ht="15" customHeight="1">
      <c r="F9" s="225"/>
      <c r="G9" s="225"/>
      <c r="H9" s="225"/>
      <c r="I9" s="225"/>
      <c r="J9" s="225"/>
      <c r="K9" s="225"/>
      <c r="L9" s="225"/>
      <c r="M9" s="225"/>
      <c r="N9" s="225"/>
      <c r="O9" s="225"/>
      <c r="P9" s="225"/>
      <c r="Q9" s="225"/>
      <c r="R9" s="225"/>
      <c r="S9" s="225"/>
      <c r="W9" s="830"/>
      <c r="X9" s="830"/>
      <c r="Y9" s="830"/>
      <c r="Z9" s="830"/>
      <c r="AA9" s="888"/>
      <c r="AB9" s="888"/>
      <c r="AC9" s="888"/>
      <c r="AD9" s="888"/>
      <c r="AE9" s="888"/>
      <c r="AF9" s="888"/>
      <c r="AG9" s="888"/>
      <c r="AH9" s="888"/>
      <c r="AI9" s="888"/>
      <c r="AJ9" s="888"/>
      <c r="AK9" s="888"/>
      <c r="AL9" s="888"/>
      <c r="AM9" s="888"/>
      <c r="AN9" s="888"/>
      <c r="AO9" s="888"/>
      <c r="AP9" s="888"/>
      <c r="AQ9" s="888"/>
      <c r="AT9" s="40"/>
    </row>
    <row r="10" spans="1:48" ht="15" customHeight="1">
      <c r="W10" s="853" t="str">
        <f>第5号様式!W10</f>
        <v>代表者の職・氏名</v>
      </c>
      <c r="X10" s="853"/>
      <c r="Y10" s="853"/>
      <c r="Z10" s="853"/>
      <c r="AA10" s="888" t="str">
        <f>'第1号(交付申請) '!AA11</f>
        <v/>
      </c>
      <c r="AB10" s="888"/>
      <c r="AC10" s="888"/>
      <c r="AD10" s="888"/>
      <c r="AE10" s="888"/>
      <c r="AF10" s="888"/>
      <c r="AG10" s="888"/>
      <c r="AH10" s="888" t="str">
        <f>'第1号(交付申請) '!AH11</f>
        <v/>
      </c>
      <c r="AI10" s="888"/>
      <c r="AJ10" s="888"/>
      <c r="AK10" s="888"/>
      <c r="AL10" s="888"/>
      <c r="AM10" s="888"/>
      <c r="AN10" s="888"/>
      <c r="AO10" s="888"/>
      <c r="AP10" s="888"/>
      <c r="AQ10" s="888"/>
      <c r="AT10" s="40"/>
    </row>
    <row r="11" spans="1:48" ht="15" customHeight="1">
      <c r="W11" s="853"/>
      <c r="X11" s="853"/>
      <c r="Y11" s="853"/>
      <c r="Z11" s="853"/>
      <c r="AA11" s="888"/>
      <c r="AB11" s="888"/>
      <c r="AC11" s="888"/>
      <c r="AD11" s="888"/>
      <c r="AE11" s="888"/>
      <c r="AF11" s="888"/>
      <c r="AG11" s="888"/>
      <c r="AH11" s="888"/>
      <c r="AI11" s="888"/>
      <c r="AJ11" s="888"/>
      <c r="AK11" s="888"/>
      <c r="AL11" s="888"/>
      <c r="AM11" s="888"/>
      <c r="AN11" s="888"/>
      <c r="AO11" s="888"/>
      <c r="AP11" s="888"/>
      <c r="AQ11" s="888"/>
      <c r="AT11" s="40"/>
    </row>
    <row r="12" spans="1:48" ht="15" customHeight="1">
      <c r="U12" s="64"/>
      <c r="V12" s="64"/>
      <c r="W12" s="64"/>
      <c r="X12" s="64"/>
      <c r="Y12" s="46"/>
      <c r="Z12" s="46"/>
      <c r="AA12" s="46"/>
      <c r="AB12" s="46"/>
      <c r="AC12" s="46"/>
      <c r="AD12" s="46"/>
      <c r="AE12" s="46"/>
      <c r="AF12" s="46"/>
      <c r="AG12" s="46"/>
      <c r="AH12" s="46"/>
      <c r="AI12" s="46"/>
      <c r="AJ12" s="46"/>
      <c r="AK12" s="46"/>
      <c r="AL12" s="46"/>
      <c r="AM12" s="46"/>
      <c r="AN12" s="46"/>
      <c r="AO12" s="46"/>
      <c r="AP12" s="46"/>
      <c r="AQ12" s="46"/>
    </row>
    <row r="13" spans="1:48" ht="15" customHeight="1">
      <c r="B13" s="855" t="s">
        <v>2357</v>
      </c>
      <c r="C13" s="855"/>
      <c r="D13" s="855"/>
      <c r="E13" s="855"/>
      <c r="F13" s="855"/>
      <c r="G13" s="855"/>
      <c r="H13" s="855"/>
      <c r="I13" s="855"/>
      <c r="J13" s="855"/>
      <c r="K13" s="855"/>
      <c r="L13" s="855"/>
      <c r="M13" s="855"/>
      <c r="N13" s="855"/>
      <c r="O13" s="855"/>
      <c r="P13" s="855"/>
      <c r="Q13" s="855"/>
      <c r="R13" s="855"/>
      <c r="S13" s="855"/>
      <c r="T13" s="855"/>
      <c r="U13" s="855"/>
      <c r="V13" s="855"/>
      <c r="W13" s="855"/>
      <c r="X13" s="855"/>
      <c r="Y13" s="855"/>
      <c r="Z13" s="855"/>
      <c r="AA13" s="855"/>
      <c r="AB13" s="855"/>
      <c r="AC13" s="855"/>
      <c r="AD13" s="855"/>
      <c r="AE13" s="855"/>
      <c r="AF13" s="855"/>
      <c r="AG13" s="855"/>
      <c r="AH13" s="855"/>
      <c r="AI13" s="855"/>
      <c r="AJ13" s="855"/>
      <c r="AK13" s="855"/>
      <c r="AL13" s="855"/>
      <c r="AM13" s="855"/>
      <c r="AN13" s="855"/>
      <c r="AO13" s="855"/>
      <c r="AP13" s="855"/>
      <c r="AQ13" s="855"/>
    </row>
    <row r="14" spans="1:48" ht="15" customHeight="1">
      <c r="B14" s="855"/>
      <c r="C14" s="855"/>
      <c r="D14" s="855"/>
      <c r="E14" s="855"/>
      <c r="F14" s="855"/>
      <c r="G14" s="855"/>
      <c r="H14" s="855"/>
      <c r="I14" s="855"/>
      <c r="J14" s="855"/>
      <c r="K14" s="855"/>
      <c r="L14" s="855"/>
      <c r="M14" s="855"/>
      <c r="N14" s="855"/>
      <c r="O14" s="855"/>
      <c r="P14" s="855"/>
      <c r="Q14" s="855"/>
      <c r="R14" s="855"/>
      <c r="S14" s="855"/>
      <c r="T14" s="855"/>
      <c r="U14" s="855"/>
      <c r="V14" s="855"/>
      <c r="W14" s="855"/>
      <c r="X14" s="855"/>
      <c r="Y14" s="855"/>
      <c r="Z14" s="855"/>
      <c r="AA14" s="855"/>
      <c r="AB14" s="855"/>
      <c r="AC14" s="855"/>
      <c r="AD14" s="855"/>
      <c r="AE14" s="855"/>
      <c r="AF14" s="855"/>
      <c r="AG14" s="855"/>
      <c r="AH14" s="855"/>
      <c r="AI14" s="855"/>
      <c r="AJ14" s="855"/>
      <c r="AK14" s="855"/>
      <c r="AL14" s="855"/>
      <c r="AM14" s="855"/>
      <c r="AN14" s="855"/>
      <c r="AO14" s="855"/>
      <c r="AP14" s="855"/>
      <c r="AQ14" s="855"/>
    </row>
    <row r="16" spans="1:48" ht="15" customHeight="1">
      <c r="C16" s="924" t="str">
        <f>IF(第5号様式!C16=0,"",第5号様式!C16)</f>
        <v/>
      </c>
      <c r="D16" s="924"/>
      <c r="E16" s="924"/>
      <c r="F16" s="924"/>
      <c r="G16" s="924"/>
      <c r="H16" s="924"/>
      <c r="I16" s="925" t="s">
        <v>2225</v>
      </c>
      <c r="J16" s="925"/>
      <c r="K16" s="859" t="str">
        <f>基本情報!E34</f>
        <v/>
      </c>
      <c r="L16" s="859"/>
      <c r="M16" s="925" t="s">
        <v>2226</v>
      </c>
      <c r="N16" s="925"/>
      <c r="O16" s="925"/>
      <c r="P16" s="925"/>
      <c r="Q16" s="925"/>
      <c r="R16" s="925"/>
      <c r="S16" s="889">
        <f>基本情報!E35</f>
        <v>0</v>
      </c>
      <c r="T16" s="889"/>
      <c r="U16" s="889"/>
      <c r="V16" s="926" t="s">
        <v>2433</v>
      </c>
      <c r="W16" s="926"/>
      <c r="X16" s="926"/>
      <c r="Y16" s="926"/>
      <c r="Z16" s="926"/>
      <c r="AA16" s="926"/>
      <c r="AB16" s="926"/>
      <c r="AC16" s="926"/>
      <c r="AD16" s="926"/>
      <c r="AE16" s="926"/>
      <c r="AF16" s="926"/>
      <c r="AG16" s="926"/>
      <c r="AH16" s="926"/>
      <c r="AI16" s="926"/>
      <c r="AJ16" s="926"/>
      <c r="AK16" s="926"/>
      <c r="AL16" s="926"/>
      <c r="AM16" s="926"/>
      <c r="AN16" s="926"/>
      <c r="AO16" s="926"/>
      <c r="AP16" s="926"/>
      <c r="AQ16" s="926"/>
      <c r="AR16" s="40"/>
      <c r="AU16" s="45" t="s">
        <v>2228</v>
      </c>
    </row>
    <row r="17" spans="2:44" ht="15" customHeight="1">
      <c r="B17" s="854" t="s">
        <v>2540</v>
      </c>
      <c r="C17" s="854"/>
      <c r="D17" s="854"/>
      <c r="E17" s="854"/>
      <c r="F17" s="854"/>
      <c r="G17" s="854"/>
      <c r="H17" s="854"/>
      <c r="I17" s="854"/>
      <c r="J17" s="854"/>
      <c r="K17" s="854"/>
      <c r="L17" s="854"/>
      <c r="M17" s="854"/>
      <c r="N17" s="854"/>
      <c r="O17" s="854"/>
      <c r="P17" s="854"/>
      <c r="Q17" s="854"/>
      <c r="R17" s="854"/>
      <c r="S17" s="854"/>
      <c r="T17" s="854"/>
      <c r="U17" s="854"/>
      <c r="V17" s="854"/>
      <c r="W17" s="854"/>
      <c r="X17" s="854"/>
      <c r="Y17" s="854"/>
      <c r="Z17" s="854"/>
      <c r="AA17" s="854"/>
      <c r="AB17" s="854"/>
      <c r="AC17" s="854"/>
      <c r="AD17" s="854"/>
      <c r="AE17" s="854"/>
      <c r="AF17" s="854"/>
      <c r="AG17" s="854"/>
      <c r="AH17" s="854"/>
      <c r="AI17" s="854"/>
      <c r="AJ17" s="854"/>
      <c r="AK17" s="854"/>
      <c r="AL17" s="854"/>
      <c r="AM17" s="854"/>
      <c r="AN17" s="854"/>
      <c r="AO17" s="854"/>
      <c r="AP17" s="854"/>
      <c r="AQ17" s="854"/>
    </row>
    <row r="18" spans="2:44" ht="15" customHeight="1">
      <c r="B18" s="854"/>
      <c r="C18" s="854"/>
      <c r="D18" s="854"/>
      <c r="E18" s="854"/>
      <c r="F18" s="854"/>
      <c r="G18" s="854"/>
      <c r="H18" s="854"/>
      <c r="I18" s="854"/>
      <c r="J18" s="854"/>
      <c r="K18" s="854"/>
      <c r="L18" s="854"/>
      <c r="M18" s="854"/>
      <c r="N18" s="854"/>
      <c r="O18" s="854"/>
      <c r="P18" s="854"/>
      <c r="Q18" s="854"/>
      <c r="R18" s="854"/>
      <c r="S18" s="854"/>
      <c r="T18" s="854"/>
      <c r="U18" s="854"/>
      <c r="V18" s="854"/>
      <c r="W18" s="854"/>
      <c r="X18" s="854"/>
      <c r="Y18" s="854"/>
      <c r="Z18" s="854"/>
      <c r="AA18" s="854"/>
      <c r="AB18" s="854"/>
      <c r="AC18" s="854"/>
      <c r="AD18" s="854"/>
      <c r="AE18" s="854"/>
      <c r="AF18" s="854"/>
      <c r="AG18" s="854"/>
      <c r="AH18" s="854"/>
      <c r="AI18" s="854"/>
      <c r="AJ18" s="854"/>
      <c r="AK18" s="854"/>
      <c r="AL18" s="854"/>
      <c r="AM18" s="854"/>
      <c r="AN18" s="854"/>
      <c r="AO18" s="854"/>
      <c r="AP18" s="854"/>
      <c r="AQ18" s="854"/>
    </row>
    <row r="19" spans="2:44" ht="15" customHeight="1">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row>
    <row r="20" spans="2:44" ht="15" customHeight="1">
      <c r="D20" s="811" t="s">
        <v>2229</v>
      </c>
      <c r="E20" s="811"/>
      <c r="F20" s="811"/>
      <c r="G20" s="811"/>
      <c r="H20" s="811"/>
      <c r="I20" s="811"/>
      <c r="J20" s="811"/>
      <c r="K20" s="811"/>
      <c r="L20" s="811"/>
      <c r="M20" s="811"/>
      <c r="N20" s="811"/>
      <c r="O20" s="811"/>
      <c r="P20" s="811"/>
      <c r="Q20" s="811"/>
      <c r="R20" s="811"/>
      <c r="S20" s="811"/>
      <c r="T20" s="811"/>
      <c r="U20" s="811"/>
      <c r="V20" s="811"/>
      <c r="W20" s="811"/>
      <c r="X20" s="811"/>
      <c r="Y20" s="811"/>
      <c r="Z20" s="811"/>
      <c r="AA20" s="811"/>
      <c r="AB20" s="811"/>
      <c r="AC20" s="811"/>
      <c r="AD20" s="811"/>
      <c r="AE20" s="811"/>
      <c r="AF20" s="811"/>
      <c r="AG20" s="811"/>
      <c r="AH20" s="811"/>
      <c r="AI20" s="811"/>
      <c r="AJ20" s="811"/>
      <c r="AK20" s="811"/>
      <c r="AL20" s="811"/>
      <c r="AM20" s="811"/>
      <c r="AN20" s="811"/>
      <c r="AO20" s="811"/>
      <c r="AP20" s="811"/>
      <c r="AQ20" s="811"/>
    </row>
    <row r="21" spans="2:44" ht="15" customHeight="1">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row>
    <row r="22" spans="2:44" ht="30" customHeight="1">
      <c r="B22" s="824" t="s">
        <v>2125</v>
      </c>
      <c r="C22" s="824"/>
      <c r="D22" s="824"/>
      <c r="E22" s="824"/>
      <c r="F22" s="824"/>
      <c r="G22" s="824"/>
      <c r="H22" s="824"/>
      <c r="I22" s="824"/>
      <c r="J22" s="824"/>
      <c r="K22" s="824"/>
      <c r="L22" s="824"/>
      <c r="M22" s="824"/>
      <c r="N22" s="824"/>
      <c r="O22" s="825">
        <f>'第1号(交付申請) '!O22</f>
        <v>0</v>
      </c>
      <c r="P22" s="826"/>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826"/>
      <c r="AN22" s="826"/>
      <c r="AO22" s="826"/>
      <c r="AP22" s="826"/>
      <c r="AQ22" s="827"/>
    </row>
    <row r="23" spans="2:44" ht="30" customHeight="1">
      <c r="B23" s="898" t="s">
        <v>2230</v>
      </c>
      <c r="C23" s="899"/>
      <c r="D23" s="899"/>
      <c r="E23" s="899"/>
      <c r="F23" s="899"/>
      <c r="G23" s="899"/>
      <c r="H23" s="899"/>
      <c r="I23" s="899"/>
      <c r="J23" s="899"/>
      <c r="K23" s="899"/>
      <c r="L23" s="899"/>
      <c r="M23" s="899"/>
      <c r="N23" s="900"/>
      <c r="O23" s="819">
        <f>基本情報!E36</f>
        <v>0</v>
      </c>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1"/>
    </row>
    <row r="24" spans="2:44" ht="15" customHeight="1">
      <c r="B24" s="921" t="s">
        <v>2358</v>
      </c>
      <c r="C24" s="921"/>
      <c r="D24" s="921"/>
      <c r="E24" s="921"/>
      <c r="F24" s="921"/>
      <c r="G24" s="921"/>
      <c r="H24" s="921"/>
      <c r="I24" s="921"/>
      <c r="J24" s="921"/>
      <c r="K24" s="921"/>
      <c r="L24" s="921"/>
      <c r="M24" s="921"/>
      <c r="N24" s="921"/>
      <c r="O24" s="923"/>
      <c r="P24" s="923"/>
      <c r="Q24" s="923"/>
      <c r="R24" s="923"/>
      <c r="S24" s="923"/>
      <c r="T24" s="923"/>
      <c r="U24" s="923"/>
      <c r="V24" s="923"/>
      <c r="W24" s="923"/>
      <c r="X24" s="923"/>
      <c r="Y24" s="923"/>
      <c r="Z24" s="923"/>
      <c r="AA24" s="923"/>
      <c r="AB24" s="923"/>
      <c r="AC24" s="923"/>
      <c r="AD24" s="923"/>
      <c r="AE24" s="923"/>
      <c r="AF24" s="923"/>
      <c r="AG24" s="923"/>
      <c r="AH24" s="923"/>
      <c r="AI24" s="923"/>
      <c r="AJ24" s="923"/>
      <c r="AK24" s="923"/>
      <c r="AL24" s="923"/>
      <c r="AM24" s="923"/>
      <c r="AN24" s="923"/>
      <c r="AO24" s="923"/>
      <c r="AP24" s="923"/>
      <c r="AQ24" s="923"/>
    </row>
    <row r="25" spans="2:44" ht="15" customHeight="1">
      <c r="B25" s="922"/>
      <c r="C25" s="922"/>
      <c r="D25" s="922"/>
      <c r="E25" s="922"/>
      <c r="F25" s="922"/>
      <c r="G25" s="922"/>
      <c r="H25" s="922"/>
      <c r="I25" s="922"/>
      <c r="J25" s="922"/>
      <c r="K25" s="922"/>
      <c r="L25" s="922"/>
      <c r="M25" s="922"/>
      <c r="N25" s="922"/>
      <c r="O25" s="923"/>
      <c r="P25" s="923"/>
      <c r="Q25" s="923"/>
      <c r="R25" s="923"/>
      <c r="S25" s="923"/>
      <c r="T25" s="923"/>
      <c r="U25" s="923"/>
      <c r="V25" s="923"/>
      <c r="W25" s="923"/>
      <c r="X25" s="923"/>
      <c r="Y25" s="923"/>
      <c r="Z25" s="923"/>
      <c r="AA25" s="923"/>
      <c r="AB25" s="923"/>
      <c r="AC25" s="923"/>
      <c r="AD25" s="923"/>
      <c r="AE25" s="923"/>
      <c r="AF25" s="923"/>
      <c r="AG25" s="923"/>
      <c r="AH25" s="923"/>
      <c r="AI25" s="923"/>
      <c r="AJ25" s="923"/>
      <c r="AK25" s="923"/>
      <c r="AL25" s="923"/>
      <c r="AM25" s="923"/>
      <c r="AN25" s="923"/>
      <c r="AO25" s="923"/>
      <c r="AP25" s="923"/>
      <c r="AQ25" s="923"/>
    </row>
    <row r="26" spans="2:44" ht="15" customHeight="1">
      <c r="B26" s="922"/>
      <c r="C26" s="922"/>
      <c r="D26" s="922"/>
      <c r="E26" s="922"/>
      <c r="F26" s="922"/>
      <c r="G26" s="922"/>
      <c r="H26" s="922"/>
      <c r="I26" s="922"/>
      <c r="J26" s="922"/>
      <c r="K26" s="922"/>
      <c r="L26" s="922"/>
      <c r="M26" s="922"/>
      <c r="N26" s="922"/>
      <c r="O26" s="911"/>
      <c r="P26" s="911"/>
      <c r="Q26" s="911"/>
      <c r="R26" s="911"/>
      <c r="S26" s="911"/>
      <c r="T26" s="911"/>
      <c r="U26" s="911"/>
      <c r="V26" s="911"/>
      <c r="W26" s="911"/>
      <c r="X26" s="911"/>
      <c r="Y26" s="911"/>
      <c r="Z26" s="911"/>
      <c r="AA26" s="911"/>
      <c r="AB26" s="911"/>
      <c r="AC26" s="911"/>
      <c r="AD26" s="911"/>
      <c r="AE26" s="911"/>
      <c r="AF26" s="911"/>
      <c r="AG26" s="911"/>
      <c r="AH26" s="911"/>
      <c r="AI26" s="911"/>
      <c r="AJ26" s="911"/>
      <c r="AK26" s="911"/>
      <c r="AL26" s="911"/>
      <c r="AM26" s="911"/>
      <c r="AN26" s="911"/>
      <c r="AO26" s="911"/>
      <c r="AP26" s="911"/>
      <c r="AQ26" s="911"/>
    </row>
    <row r="27" spans="2:44" ht="15" customHeight="1">
      <c r="B27" s="922"/>
      <c r="C27" s="922"/>
      <c r="D27" s="922"/>
      <c r="E27" s="922"/>
      <c r="F27" s="922"/>
      <c r="G27" s="922"/>
      <c r="H27" s="922"/>
      <c r="I27" s="922"/>
      <c r="J27" s="922"/>
      <c r="K27" s="922"/>
      <c r="L27" s="922"/>
      <c r="M27" s="922"/>
      <c r="N27" s="922"/>
      <c r="O27" s="911"/>
      <c r="P27" s="911"/>
      <c r="Q27" s="911"/>
      <c r="R27" s="911"/>
      <c r="S27" s="911"/>
      <c r="T27" s="911"/>
      <c r="U27" s="911"/>
      <c r="V27" s="911"/>
      <c r="W27" s="911"/>
      <c r="X27" s="911"/>
      <c r="Y27" s="911"/>
      <c r="Z27" s="911"/>
      <c r="AA27" s="911"/>
      <c r="AB27" s="911"/>
      <c r="AC27" s="911"/>
      <c r="AD27" s="911"/>
      <c r="AE27" s="911"/>
      <c r="AF27" s="911"/>
      <c r="AG27" s="911"/>
      <c r="AH27" s="911"/>
      <c r="AI27" s="911"/>
      <c r="AJ27" s="911"/>
      <c r="AK27" s="911"/>
      <c r="AL27" s="911"/>
      <c r="AM27" s="911"/>
      <c r="AN27" s="911"/>
      <c r="AO27" s="911"/>
      <c r="AP27" s="911"/>
      <c r="AQ27" s="911"/>
    </row>
    <row r="28" spans="2:44" s="73" customFormat="1" ht="15" customHeight="1">
      <c r="B28" s="922"/>
      <c r="C28" s="922"/>
      <c r="D28" s="922"/>
      <c r="E28" s="922"/>
      <c r="F28" s="922"/>
      <c r="G28" s="922"/>
      <c r="H28" s="922"/>
      <c r="I28" s="922"/>
      <c r="J28" s="922"/>
      <c r="K28" s="922"/>
      <c r="L28" s="922"/>
      <c r="M28" s="922"/>
      <c r="N28" s="922"/>
      <c r="O28" s="911"/>
      <c r="P28" s="911"/>
      <c r="Q28" s="911"/>
      <c r="R28" s="911"/>
      <c r="S28" s="911"/>
      <c r="T28" s="911"/>
      <c r="U28" s="911"/>
      <c r="V28" s="911"/>
      <c r="W28" s="911"/>
      <c r="X28" s="911"/>
      <c r="Y28" s="911"/>
      <c r="Z28" s="911"/>
      <c r="AA28" s="911"/>
      <c r="AB28" s="911"/>
      <c r="AC28" s="911"/>
      <c r="AD28" s="911"/>
      <c r="AE28" s="911"/>
      <c r="AF28" s="911"/>
      <c r="AG28" s="911"/>
      <c r="AH28" s="911"/>
      <c r="AI28" s="911"/>
      <c r="AJ28" s="911"/>
      <c r="AK28" s="911"/>
      <c r="AL28" s="911"/>
      <c r="AM28" s="911"/>
      <c r="AN28" s="911"/>
      <c r="AO28" s="911"/>
      <c r="AP28" s="911"/>
      <c r="AQ28" s="911"/>
      <c r="AR28" s="72"/>
    </row>
    <row r="29" spans="2:44" ht="15" customHeight="1">
      <c r="B29" s="922" t="s">
        <v>2359</v>
      </c>
      <c r="C29" s="922"/>
      <c r="D29" s="922"/>
      <c r="E29" s="922"/>
      <c r="F29" s="922"/>
      <c r="G29" s="922"/>
      <c r="H29" s="922"/>
      <c r="I29" s="922"/>
      <c r="J29" s="922"/>
      <c r="K29" s="922"/>
      <c r="L29" s="922"/>
      <c r="M29" s="922"/>
      <c r="N29" s="922"/>
      <c r="O29" s="911"/>
      <c r="P29" s="911"/>
      <c r="Q29" s="911"/>
      <c r="R29" s="911"/>
      <c r="S29" s="911"/>
      <c r="T29" s="911"/>
      <c r="U29" s="911"/>
      <c r="V29" s="911"/>
      <c r="W29" s="911"/>
      <c r="X29" s="911"/>
      <c r="Y29" s="911"/>
      <c r="Z29" s="911"/>
      <c r="AA29" s="911"/>
      <c r="AB29" s="911"/>
      <c r="AC29" s="911"/>
      <c r="AD29" s="911"/>
      <c r="AE29" s="911"/>
      <c r="AF29" s="911"/>
      <c r="AG29" s="911"/>
      <c r="AH29" s="911"/>
      <c r="AI29" s="911"/>
      <c r="AJ29" s="911"/>
      <c r="AK29" s="911"/>
      <c r="AL29" s="911"/>
      <c r="AM29" s="911"/>
      <c r="AN29" s="911"/>
      <c r="AO29" s="911"/>
      <c r="AP29" s="911"/>
      <c r="AQ29" s="911"/>
    </row>
    <row r="30" spans="2:44" ht="15" customHeight="1">
      <c r="B30" s="922"/>
      <c r="C30" s="922"/>
      <c r="D30" s="922"/>
      <c r="E30" s="922"/>
      <c r="F30" s="922"/>
      <c r="G30" s="922"/>
      <c r="H30" s="922"/>
      <c r="I30" s="922"/>
      <c r="J30" s="922"/>
      <c r="K30" s="922"/>
      <c r="L30" s="922"/>
      <c r="M30" s="922"/>
      <c r="N30" s="922"/>
      <c r="O30" s="911"/>
      <c r="P30" s="911"/>
      <c r="Q30" s="911"/>
      <c r="R30" s="911"/>
      <c r="S30" s="911"/>
      <c r="T30" s="911"/>
      <c r="U30" s="911"/>
      <c r="V30" s="911"/>
      <c r="W30" s="911"/>
      <c r="X30" s="911"/>
      <c r="Y30" s="911"/>
      <c r="Z30" s="911"/>
      <c r="AA30" s="911"/>
      <c r="AB30" s="911"/>
      <c r="AC30" s="911"/>
      <c r="AD30" s="911"/>
      <c r="AE30" s="911"/>
      <c r="AF30" s="911"/>
      <c r="AG30" s="911"/>
      <c r="AH30" s="911"/>
      <c r="AI30" s="911"/>
      <c r="AJ30" s="911"/>
      <c r="AK30" s="911"/>
      <c r="AL30" s="911"/>
      <c r="AM30" s="911"/>
      <c r="AN30" s="911"/>
      <c r="AO30" s="911"/>
      <c r="AP30" s="911"/>
      <c r="AQ30" s="911"/>
    </row>
    <row r="31" spans="2:44" ht="15" customHeight="1">
      <c r="B31" s="922"/>
      <c r="C31" s="922"/>
      <c r="D31" s="922"/>
      <c r="E31" s="922"/>
      <c r="F31" s="922"/>
      <c r="G31" s="922"/>
      <c r="H31" s="922"/>
      <c r="I31" s="922"/>
      <c r="J31" s="922"/>
      <c r="K31" s="922"/>
      <c r="L31" s="922"/>
      <c r="M31" s="922"/>
      <c r="N31" s="922"/>
      <c r="O31" s="911"/>
      <c r="P31" s="911"/>
      <c r="Q31" s="911"/>
      <c r="R31" s="911"/>
      <c r="S31" s="911"/>
      <c r="T31" s="911"/>
      <c r="U31" s="911"/>
      <c r="V31" s="911"/>
      <c r="W31" s="911"/>
      <c r="X31" s="911"/>
      <c r="Y31" s="911"/>
      <c r="Z31" s="911"/>
      <c r="AA31" s="911"/>
      <c r="AB31" s="911"/>
      <c r="AC31" s="911"/>
      <c r="AD31" s="911"/>
      <c r="AE31" s="911"/>
      <c r="AF31" s="911"/>
      <c r="AG31" s="911"/>
      <c r="AH31" s="911"/>
      <c r="AI31" s="911"/>
      <c r="AJ31" s="911"/>
      <c r="AK31" s="911"/>
      <c r="AL31" s="911"/>
      <c r="AM31" s="911"/>
      <c r="AN31" s="911"/>
      <c r="AO31" s="911"/>
      <c r="AP31" s="911"/>
      <c r="AQ31" s="911"/>
    </row>
    <row r="32" spans="2:44" ht="15" customHeight="1">
      <c r="B32" s="922"/>
      <c r="C32" s="922"/>
      <c r="D32" s="922"/>
      <c r="E32" s="922"/>
      <c r="F32" s="922"/>
      <c r="G32" s="922"/>
      <c r="H32" s="922"/>
      <c r="I32" s="922"/>
      <c r="J32" s="922"/>
      <c r="K32" s="922"/>
      <c r="L32" s="922"/>
      <c r="M32" s="922"/>
      <c r="N32" s="922"/>
      <c r="O32" s="911"/>
      <c r="P32" s="911"/>
      <c r="Q32" s="911"/>
      <c r="R32" s="911"/>
      <c r="S32" s="911"/>
      <c r="T32" s="911"/>
      <c r="U32" s="911"/>
      <c r="V32" s="911"/>
      <c r="W32" s="911"/>
      <c r="X32" s="911"/>
      <c r="Y32" s="911"/>
      <c r="Z32" s="911"/>
      <c r="AA32" s="911"/>
      <c r="AB32" s="911"/>
      <c r="AC32" s="911"/>
      <c r="AD32" s="911"/>
      <c r="AE32" s="911"/>
      <c r="AF32" s="911"/>
      <c r="AG32" s="911"/>
      <c r="AH32" s="911"/>
      <c r="AI32" s="911"/>
      <c r="AJ32" s="911"/>
      <c r="AK32" s="911"/>
      <c r="AL32" s="911"/>
      <c r="AM32" s="911"/>
      <c r="AN32" s="911"/>
      <c r="AO32" s="911"/>
      <c r="AP32" s="911"/>
      <c r="AQ32" s="911"/>
    </row>
    <row r="33" spans="2:43" ht="15" customHeight="1">
      <c r="B33" s="922"/>
      <c r="C33" s="922"/>
      <c r="D33" s="922"/>
      <c r="E33" s="922"/>
      <c r="F33" s="922"/>
      <c r="G33" s="922"/>
      <c r="H33" s="922"/>
      <c r="I33" s="922"/>
      <c r="J33" s="922"/>
      <c r="K33" s="922"/>
      <c r="L33" s="922"/>
      <c r="M33" s="922"/>
      <c r="N33" s="922"/>
      <c r="O33" s="911"/>
      <c r="P33" s="911"/>
      <c r="Q33" s="911"/>
      <c r="R33" s="911"/>
      <c r="S33" s="911"/>
      <c r="T33" s="911"/>
      <c r="U33" s="911"/>
      <c r="V33" s="911"/>
      <c r="W33" s="911"/>
      <c r="X33" s="911"/>
      <c r="Y33" s="911"/>
      <c r="Z33" s="911"/>
      <c r="AA33" s="911"/>
      <c r="AB33" s="911"/>
      <c r="AC33" s="911"/>
      <c r="AD33" s="911"/>
      <c r="AE33" s="911"/>
      <c r="AF33" s="911"/>
      <c r="AG33" s="911"/>
      <c r="AH33" s="911"/>
      <c r="AI33" s="911"/>
      <c r="AJ33" s="911"/>
      <c r="AK33" s="911"/>
      <c r="AL33" s="911"/>
      <c r="AM33" s="911"/>
      <c r="AN33" s="911"/>
      <c r="AO33" s="911"/>
      <c r="AP33" s="911"/>
      <c r="AQ33" s="911"/>
    </row>
    <row r="34" spans="2:43" ht="15" customHeight="1">
      <c r="B34" s="922" t="s">
        <v>2360</v>
      </c>
      <c r="C34" s="922"/>
      <c r="D34" s="922"/>
      <c r="E34" s="922"/>
      <c r="F34" s="922"/>
      <c r="G34" s="922"/>
      <c r="H34" s="922"/>
      <c r="I34" s="922"/>
      <c r="J34" s="922"/>
      <c r="K34" s="922"/>
      <c r="L34" s="922"/>
      <c r="M34" s="922"/>
      <c r="N34" s="922"/>
      <c r="O34" s="911"/>
      <c r="P34" s="911"/>
      <c r="Q34" s="911"/>
      <c r="R34" s="911"/>
      <c r="S34" s="911"/>
      <c r="T34" s="911"/>
      <c r="U34" s="911"/>
      <c r="V34" s="911"/>
      <c r="W34" s="911"/>
      <c r="X34" s="911"/>
      <c r="Y34" s="911"/>
      <c r="Z34" s="911"/>
      <c r="AA34" s="911"/>
      <c r="AB34" s="911"/>
      <c r="AC34" s="911"/>
      <c r="AD34" s="911"/>
      <c r="AE34" s="911"/>
      <c r="AF34" s="911"/>
      <c r="AG34" s="911"/>
      <c r="AH34" s="911"/>
      <c r="AI34" s="911"/>
      <c r="AJ34" s="911"/>
      <c r="AK34" s="911"/>
      <c r="AL34" s="911"/>
      <c r="AM34" s="911"/>
      <c r="AN34" s="911"/>
      <c r="AO34" s="911"/>
      <c r="AP34" s="911"/>
      <c r="AQ34" s="911"/>
    </row>
    <row r="35" spans="2:43" ht="15" customHeight="1">
      <c r="B35" s="922"/>
      <c r="C35" s="922"/>
      <c r="D35" s="922"/>
      <c r="E35" s="922"/>
      <c r="F35" s="922"/>
      <c r="G35" s="922"/>
      <c r="H35" s="922"/>
      <c r="I35" s="922"/>
      <c r="J35" s="922"/>
      <c r="K35" s="922"/>
      <c r="L35" s="922"/>
      <c r="M35" s="922"/>
      <c r="N35" s="922"/>
      <c r="O35" s="911"/>
      <c r="P35" s="911"/>
      <c r="Q35" s="911"/>
      <c r="R35" s="911"/>
      <c r="S35" s="911"/>
      <c r="T35" s="911"/>
      <c r="U35" s="911"/>
      <c r="V35" s="911"/>
      <c r="W35" s="911"/>
      <c r="X35" s="911"/>
      <c r="Y35" s="911"/>
      <c r="Z35" s="911"/>
      <c r="AA35" s="911"/>
      <c r="AB35" s="911"/>
      <c r="AC35" s="911"/>
      <c r="AD35" s="911"/>
      <c r="AE35" s="911"/>
      <c r="AF35" s="911"/>
      <c r="AG35" s="911"/>
      <c r="AH35" s="911"/>
      <c r="AI35" s="911"/>
      <c r="AJ35" s="911"/>
      <c r="AK35" s="911"/>
      <c r="AL35" s="911"/>
      <c r="AM35" s="911"/>
      <c r="AN35" s="911"/>
      <c r="AO35" s="911"/>
      <c r="AP35" s="911"/>
      <c r="AQ35" s="911"/>
    </row>
    <row r="36" spans="2:43" ht="15" customHeight="1">
      <c r="B36" s="922"/>
      <c r="C36" s="922"/>
      <c r="D36" s="922"/>
      <c r="E36" s="922"/>
      <c r="F36" s="922"/>
      <c r="G36" s="922"/>
      <c r="H36" s="922"/>
      <c r="I36" s="922"/>
      <c r="J36" s="922"/>
      <c r="K36" s="922"/>
      <c r="L36" s="922"/>
      <c r="M36" s="922"/>
      <c r="N36" s="922"/>
      <c r="O36" s="911"/>
      <c r="P36" s="911"/>
      <c r="Q36" s="911"/>
      <c r="R36" s="911"/>
      <c r="S36" s="911"/>
      <c r="T36" s="911"/>
      <c r="U36" s="911"/>
      <c r="V36" s="911"/>
      <c r="W36" s="911"/>
      <c r="X36" s="911"/>
      <c r="Y36" s="911"/>
      <c r="Z36" s="911"/>
      <c r="AA36" s="911"/>
      <c r="AB36" s="911"/>
      <c r="AC36" s="911"/>
      <c r="AD36" s="911"/>
      <c r="AE36" s="911"/>
      <c r="AF36" s="911"/>
      <c r="AG36" s="911"/>
      <c r="AH36" s="911"/>
      <c r="AI36" s="911"/>
      <c r="AJ36" s="911"/>
      <c r="AK36" s="911"/>
      <c r="AL36" s="911"/>
      <c r="AM36" s="911"/>
      <c r="AN36" s="911"/>
      <c r="AO36" s="911"/>
      <c r="AP36" s="911"/>
      <c r="AQ36" s="911"/>
    </row>
    <row r="37" spans="2:43" ht="15" customHeight="1">
      <c r="B37" s="922"/>
      <c r="C37" s="922"/>
      <c r="D37" s="922"/>
      <c r="E37" s="922"/>
      <c r="F37" s="922"/>
      <c r="G37" s="922"/>
      <c r="H37" s="922"/>
      <c r="I37" s="922"/>
      <c r="J37" s="922"/>
      <c r="K37" s="922"/>
      <c r="L37" s="922"/>
      <c r="M37" s="922"/>
      <c r="N37" s="922"/>
      <c r="O37" s="911"/>
      <c r="P37" s="911"/>
      <c r="Q37" s="911"/>
      <c r="R37" s="911"/>
      <c r="S37" s="911"/>
      <c r="T37" s="911"/>
      <c r="U37" s="911"/>
      <c r="V37" s="911"/>
      <c r="W37" s="911"/>
      <c r="X37" s="911"/>
      <c r="Y37" s="911"/>
      <c r="Z37" s="911"/>
      <c r="AA37" s="911"/>
      <c r="AB37" s="911"/>
      <c r="AC37" s="911"/>
      <c r="AD37" s="911"/>
      <c r="AE37" s="911"/>
      <c r="AF37" s="911"/>
      <c r="AG37" s="911"/>
      <c r="AH37" s="911"/>
      <c r="AI37" s="911"/>
      <c r="AJ37" s="911"/>
      <c r="AK37" s="911"/>
      <c r="AL37" s="911"/>
      <c r="AM37" s="911"/>
      <c r="AN37" s="911"/>
      <c r="AO37" s="911"/>
      <c r="AP37" s="911"/>
      <c r="AQ37" s="911"/>
    </row>
    <row r="38" spans="2:43" ht="15" customHeight="1">
      <c r="B38" s="922"/>
      <c r="C38" s="922"/>
      <c r="D38" s="922"/>
      <c r="E38" s="922"/>
      <c r="F38" s="922"/>
      <c r="G38" s="922"/>
      <c r="H38" s="922"/>
      <c r="I38" s="922"/>
      <c r="J38" s="922"/>
      <c r="K38" s="922"/>
      <c r="L38" s="922"/>
      <c r="M38" s="922"/>
      <c r="N38" s="922"/>
      <c r="O38" s="911"/>
      <c r="P38" s="911"/>
      <c r="Q38" s="911"/>
      <c r="R38" s="911"/>
      <c r="S38" s="911"/>
      <c r="T38" s="911"/>
      <c r="U38" s="911"/>
      <c r="V38" s="911"/>
      <c r="W38" s="911"/>
      <c r="X38" s="911"/>
      <c r="Y38" s="911"/>
      <c r="Z38" s="911"/>
      <c r="AA38" s="911"/>
      <c r="AB38" s="911"/>
      <c r="AC38" s="911"/>
      <c r="AD38" s="911"/>
      <c r="AE38" s="911"/>
      <c r="AF38" s="911"/>
      <c r="AG38" s="911"/>
      <c r="AH38" s="911"/>
      <c r="AI38" s="911"/>
      <c r="AJ38" s="911"/>
      <c r="AK38" s="911"/>
      <c r="AL38" s="911"/>
      <c r="AM38" s="911"/>
      <c r="AN38" s="911"/>
      <c r="AO38" s="911"/>
      <c r="AP38" s="911"/>
      <c r="AQ38" s="911"/>
    </row>
    <row r="39" spans="2:43" ht="15" customHeight="1">
      <c r="B39" s="918" t="s">
        <v>2361</v>
      </c>
      <c r="C39" s="918"/>
      <c r="D39" s="918"/>
      <c r="E39" s="918"/>
      <c r="F39" s="918"/>
      <c r="G39" s="918"/>
      <c r="H39" s="918"/>
      <c r="I39" s="918"/>
      <c r="J39" s="918"/>
      <c r="K39" s="918"/>
      <c r="L39" s="918"/>
      <c r="M39" s="918"/>
      <c r="N39" s="918"/>
      <c r="O39" s="919" t="s">
        <v>2362</v>
      </c>
      <c r="P39" s="649"/>
      <c r="Q39" s="649"/>
      <c r="R39" s="649"/>
      <c r="S39" s="649"/>
      <c r="T39" s="649"/>
      <c r="U39" s="920"/>
      <c r="V39" s="920"/>
      <c r="W39" s="920"/>
      <c r="X39" s="649" t="s">
        <v>2363</v>
      </c>
      <c r="Y39" s="649"/>
      <c r="Z39" s="920"/>
      <c r="AA39" s="920"/>
      <c r="AB39" s="920"/>
      <c r="AC39" s="297" t="s">
        <v>2364</v>
      </c>
      <c r="AD39" s="297"/>
      <c r="AE39" s="920"/>
      <c r="AF39" s="920"/>
      <c r="AG39" s="920"/>
      <c r="AH39" s="649" t="s">
        <v>2365</v>
      </c>
      <c r="AI39" s="649"/>
      <c r="AJ39" s="649"/>
      <c r="AK39" s="649"/>
      <c r="AL39" s="649"/>
      <c r="AM39" s="649"/>
      <c r="AN39" s="649"/>
      <c r="AO39" s="649"/>
      <c r="AP39" s="649"/>
      <c r="AQ39" s="650"/>
    </row>
    <row r="41" spans="2:43" ht="15" customHeight="1">
      <c r="B41" s="917" t="s">
        <v>2366</v>
      </c>
      <c r="C41" s="917"/>
      <c r="D41" s="917"/>
      <c r="E41" s="917"/>
      <c r="F41" s="917"/>
      <c r="G41" s="917"/>
      <c r="H41" s="917"/>
      <c r="I41" s="917"/>
      <c r="J41" s="917"/>
      <c r="K41" s="917"/>
      <c r="L41" s="917"/>
      <c r="M41" s="917"/>
      <c r="N41" s="917"/>
      <c r="O41" s="917"/>
      <c r="P41" s="917"/>
      <c r="Q41" s="917"/>
      <c r="R41" s="917"/>
      <c r="S41" s="917"/>
      <c r="T41" s="917"/>
      <c r="U41" s="917"/>
      <c r="V41" s="917"/>
      <c r="W41" s="917"/>
      <c r="X41" s="917"/>
      <c r="Y41" s="917"/>
      <c r="Z41" s="917"/>
      <c r="AA41" s="917"/>
      <c r="AB41" s="917"/>
      <c r="AC41" s="917"/>
      <c r="AD41" s="917"/>
      <c r="AE41" s="917"/>
      <c r="AF41" s="917"/>
      <c r="AG41" s="917"/>
      <c r="AH41" s="917"/>
      <c r="AI41" s="917"/>
      <c r="AJ41" s="917"/>
      <c r="AK41" s="917"/>
      <c r="AL41" s="917"/>
      <c r="AM41" s="917"/>
      <c r="AN41" s="917"/>
      <c r="AO41" s="917"/>
      <c r="AP41" s="917"/>
      <c r="AQ41" s="917"/>
    </row>
  </sheetData>
  <sheetProtection algorithmName="SHA-512" hashValue="ToT4Q4eZupV3BPpvS4eydBgIOmeWoJOquC7JBlUqduvq7KAUnKVcYaXDWm8m2bAwUkFkPU7vp4ZbhJbPMmdJvQ==" saltValue="QvfpCLIkGlxjStmnrFnB+w==" spinCount="100000" sheet="1" formatCells="0" formatColumns="0" formatRows="0" selectLockedCells="1"/>
  <mergeCells count="39">
    <mergeCell ref="W8:Z9"/>
    <mergeCell ref="AA8:AQ9"/>
    <mergeCell ref="AL3:AM3"/>
    <mergeCell ref="AO3:AP3"/>
    <mergeCell ref="W6:Z7"/>
    <mergeCell ref="AA6:AQ7"/>
    <mergeCell ref="AG3:AH3"/>
    <mergeCell ref="AI3:AJ3"/>
    <mergeCell ref="W10:Z11"/>
    <mergeCell ref="AA10:AG11"/>
    <mergeCell ref="AH10:AQ11"/>
    <mergeCell ref="B13:AQ14"/>
    <mergeCell ref="C16:H16"/>
    <mergeCell ref="I16:J16"/>
    <mergeCell ref="K16:L16"/>
    <mergeCell ref="M16:R16"/>
    <mergeCell ref="S16:U16"/>
    <mergeCell ref="V16:AQ16"/>
    <mergeCell ref="B17:AQ18"/>
    <mergeCell ref="D20:AQ20"/>
    <mergeCell ref="B22:N22"/>
    <mergeCell ref="O22:AQ22"/>
    <mergeCell ref="B23:N23"/>
    <mergeCell ref="O23:AQ23"/>
    <mergeCell ref="B24:N28"/>
    <mergeCell ref="O24:AQ28"/>
    <mergeCell ref="B29:N33"/>
    <mergeCell ref="O29:AQ33"/>
    <mergeCell ref="B34:N38"/>
    <mergeCell ref="O34:AQ38"/>
    <mergeCell ref="AH39:AI39"/>
    <mergeCell ref="AJ39:AQ39"/>
    <mergeCell ref="B41:AQ41"/>
    <mergeCell ref="B39:N39"/>
    <mergeCell ref="O39:T39"/>
    <mergeCell ref="U39:W39"/>
    <mergeCell ref="X39:Y39"/>
    <mergeCell ref="Z39:AB39"/>
    <mergeCell ref="AE39:AG39"/>
  </mergeCells>
  <phoneticPr fontId="54"/>
  <printOptions horizontalCentered="1"/>
  <pageMargins left="0.23622047244094491" right="0.23622047244094491" top="0.74803149606299213" bottom="0.74803149606299213" header="0.31496062992125984" footer="0.31496062992125984"/>
  <pageSetup paperSize="9" orientation="portrait" blackAndWhite="1"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48C3E-0E15-4AAA-8C7A-FAF92EC77A4C}">
  <sheetPr>
    <tabColor theme="7" tint="0.39997558519241921"/>
    <pageSetUpPr fitToPage="1"/>
  </sheetPr>
  <dimension ref="A1:AU39"/>
  <sheetViews>
    <sheetView showZeros="0" view="pageBreakPreview" zoomScaleNormal="100" zoomScaleSheetLayoutView="100" workbookViewId="0">
      <selection activeCell="AI3" sqref="AI3:AJ3"/>
    </sheetView>
  </sheetViews>
  <sheetFormatPr defaultColWidth="2.125" defaultRowHeight="15" customHeight="1"/>
  <cols>
    <col min="1" max="36" width="2.125" style="298"/>
    <col min="37" max="44" width="2.125" style="301"/>
    <col min="45" max="45" width="1.875" style="298" customWidth="1"/>
    <col min="46" max="46" width="10.375" style="298" bestFit="1" customWidth="1"/>
    <col min="47" max="16384" width="2.125" style="298"/>
  </cols>
  <sheetData>
    <row r="1" spans="1:47" ht="15" customHeight="1">
      <c r="B1" s="299" t="s">
        <v>2426</v>
      </c>
      <c r="C1" s="300"/>
      <c r="AR1" s="302"/>
    </row>
    <row r="2" spans="1:47" ht="15" customHeight="1">
      <c r="A2" s="303"/>
      <c r="B2" s="303"/>
      <c r="C2" s="300"/>
      <c r="AR2" s="302"/>
    </row>
    <row r="3" spans="1:47" ht="15" customHeight="1">
      <c r="AG3" s="852" t="s">
        <v>2362</v>
      </c>
      <c r="AH3" s="852"/>
      <c r="AI3" s="850"/>
      <c r="AJ3" s="850"/>
      <c r="AK3" s="304" t="s">
        <v>2216</v>
      </c>
      <c r="AL3" s="929"/>
      <c r="AM3" s="929"/>
      <c r="AN3" s="304" t="s">
        <v>2217</v>
      </c>
      <c r="AO3" s="929"/>
      <c r="AP3" s="929"/>
      <c r="AQ3" s="304" t="s">
        <v>2218</v>
      </c>
      <c r="AU3" s="305" t="s">
        <v>2215</v>
      </c>
    </row>
    <row r="4" spans="1:47" s="305" customFormat="1" ht="15" customHeight="1">
      <c r="B4" s="305" t="s">
        <v>2219</v>
      </c>
      <c r="AF4" s="306"/>
      <c r="AG4" s="306"/>
      <c r="AH4" s="306"/>
      <c r="AI4" s="306"/>
      <c r="AJ4" s="307"/>
      <c r="AK4" s="307"/>
      <c r="AO4" s="307"/>
      <c r="AP4" s="307"/>
      <c r="AQ4" s="308"/>
      <c r="AR4" s="308"/>
      <c r="AS4" s="308"/>
    </row>
    <row r="5" spans="1:47" s="305" customFormat="1" ht="15" customHeight="1">
      <c r="B5" s="305" t="s">
        <v>2241</v>
      </c>
      <c r="W5" s="305" t="s">
        <v>2532</v>
      </c>
      <c r="AL5" s="309"/>
      <c r="AM5" s="309"/>
      <c r="AN5" s="309"/>
      <c r="AO5" s="309"/>
      <c r="AP5" s="309"/>
      <c r="AQ5" s="308"/>
      <c r="AR5" s="308"/>
      <c r="AS5" s="308"/>
    </row>
    <row r="6" spans="1:47" s="305" customFormat="1" ht="15" customHeight="1">
      <c r="W6" s="927" t="s">
        <v>2222</v>
      </c>
      <c r="X6" s="927"/>
      <c r="Y6" s="927"/>
      <c r="Z6" s="927"/>
      <c r="AA6" s="928">
        <f>'第1号(交付申請) '!AA7</f>
        <v>0</v>
      </c>
      <c r="AB6" s="928"/>
      <c r="AC6" s="928"/>
      <c r="AD6" s="928"/>
      <c r="AE6" s="928"/>
      <c r="AF6" s="928"/>
      <c r="AG6" s="928"/>
      <c r="AH6" s="928"/>
      <c r="AI6" s="928"/>
      <c r="AJ6" s="928"/>
      <c r="AK6" s="928"/>
      <c r="AL6" s="928"/>
      <c r="AM6" s="928"/>
      <c r="AN6" s="928"/>
      <c r="AO6" s="928"/>
      <c r="AP6" s="928"/>
      <c r="AQ6" s="928"/>
      <c r="AR6" s="308"/>
      <c r="AS6" s="308"/>
    </row>
    <row r="7" spans="1:47" s="305" customFormat="1" ht="15" customHeight="1">
      <c r="B7" s="305" t="s">
        <v>2243</v>
      </c>
      <c r="W7" s="927"/>
      <c r="X7" s="927"/>
      <c r="Y7" s="927"/>
      <c r="Z7" s="927"/>
      <c r="AA7" s="928"/>
      <c r="AB7" s="928"/>
      <c r="AC7" s="928"/>
      <c r="AD7" s="928"/>
      <c r="AE7" s="928"/>
      <c r="AF7" s="928"/>
      <c r="AG7" s="928"/>
      <c r="AH7" s="928"/>
      <c r="AI7" s="928"/>
      <c r="AJ7" s="928"/>
      <c r="AK7" s="928"/>
      <c r="AL7" s="928"/>
      <c r="AM7" s="928"/>
      <c r="AN7" s="928"/>
      <c r="AO7" s="928"/>
      <c r="AP7" s="928"/>
      <c r="AQ7" s="928"/>
      <c r="AR7" s="308"/>
      <c r="AS7" s="308"/>
    </row>
    <row r="8" spans="1:47" s="305" customFormat="1" ht="15" customHeight="1">
      <c r="H8" s="310"/>
      <c r="I8" s="310"/>
      <c r="J8" s="310"/>
      <c r="K8" s="310"/>
      <c r="L8" s="310"/>
      <c r="M8" s="310"/>
      <c r="N8" s="310"/>
      <c r="O8" s="310"/>
      <c r="P8" s="310"/>
      <c r="Q8" s="310"/>
      <c r="R8" s="310"/>
      <c r="S8" s="310"/>
      <c r="W8" s="927" t="s">
        <v>2533</v>
      </c>
      <c r="X8" s="927"/>
      <c r="Y8" s="927"/>
      <c r="Z8" s="927"/>
      <c r="AA8" s="928" t="str">
        <f>'第1号(交付申請) '!AA9</f>
        <v/>
      </c>
      <c r="AB8" s="928"/>
      <c r="AC8" s="928"/>
      <c r="AD8" s="928"/>
      <c r="AE8" s="928"/>
      <c r="AF8" s="928"/>
      <c r="AG8" s="928"/>
      <c r="AH8" s="928"/>
      <c r="AI8" s="928"/>
      <c r="AJ8" s="928"/>
      <c r="AK8" s="928"/>
      <c r="AL8" s="928"/>
      <c r="AM8" s="928"/>
      <c r="AN8" s="928"/>
      <c r="AO8" s="928"/>
      <c r="AP8" s="928"/>
      <c r="AQ8" s="928"/>
      <c r="AR8" s="308"/>
      <c r="AS8" s="308"/>
    </row>
    <row r="9" spans="1:47" s="305" customFormat="1" ht="15" customHeight="1">
      <c r="F9" s="310"/>
      <c r="G9" s="310"/>
      <c r="H9" s="310"/>
      <c r="I9" s="310"/>
      <c r="J9" s="310"/>
      <c r="K9" s="310"/>
      <c r="L9" s="310"/>
      <c r="M9" s="310"/>
      <c r="N9" s="310"/>
      <c r="O9" s="310"/>
      <c r="P9" s="310"/>
      <c r="Q9" s="310"/>
      <c r="R9" s="310"/>
      <c r="S9" s="310"/>
      <c r="W9" s="927"/>
      <c r="X9" s="927"/>
      <c r="Y9" s="927"/>
      <c r="Z9" s="927"/>
      <c r="AA9" s="928"/>
      <c r="AB9" s="928"/>
      <c r="AC9" s="928"/>
      <c r="AD9" s="928"/>
      <c r="AE9" s="928"/>
      <c r="AF9" s="928"/>
      <c r="AG9" s="928"/>
      <c r="AH9" s="928"/>
      <c r="AI9" s="928"/>
      <c r="AJ9" s="928"/>
      <c r="AK9" s="928"/>
      <c r="AL9" s="928"/>
      <c r="AM9" s="928"/>
      <c r="AN9" s="928"/>
      <c r="AO9" s="928"/>
      <c r="AP9" s="928"/>
      <c r="AQ9" s="928"/>
      <c r="AR9" s="308"/>
      <c r="AS9" s="308"/>
    </row>
    <row r="10" spans="1:47" s="305" customFormat="1" ht="15" customHeight="1">
      <c r="W10" s="930" t="s">
        <v>2534</v>
      </c>
      <c r="X10" s="930"/>
      <c r="Y10" s="930"/>
      <c r="Z10" s="930"/>
      <c r="AA10" s="928" t="str">
        <f>'第1号(交付申請) '!AA11</f>
        <v/>
      </c>
      <c r="AB10" s="928"/>
      <c r="AC10" s="928"/>
      <c r="AD10" s="928"/>
      <c r="AE10" s="928"/>
      <c r="AF10" s="928"/>
      <c r="AG10" s="928"/>
      <c r="AH10" s="928" t="str">
        <f>'第1号(交付申請) '!AH11</f>
        <v/>
      </c>
      <c r="AI10" s="928"/>
      <c r="AJ10" s="928"/>
      <c r="AK10" s="928"/>
      <c r="AL10" s="928"/>
      <c r="AM10" s="928"/>
      <c r="AN10" s="928"/>
      <c r="AO10" s="928"/>
      <c r="AP10" s="928"/>
      <c r="AQ10" s="928"/>
      <c r="AR10" s="308"/>
      <c r="AS10" s="308"/>
    </row>
    <row r="11" spans="1:47" s="305" customFormat="1" ht="15" customHeight="1">
      <c r="W11" s="930"/>
      <c r="X11" s="930"/>
      <c r="Y11" s="930"/>
      <c r="Z11" s="930"/>
      <c r="AA11" s="928"/>
      <c r="AB11" s="928"/>
      <c r="AC11" s="928"/>
      <c r="AD11" s="928"/>
      <c r="AE11" s="928"/>
      <c r="AF11" s="928"/>
      <c r="AG11" s="928"/>
      <c r="AH11" s="928"/>
      <c r="AI11" s="928"/>
      <c r="AJ11" s="928"/>
      <c r="AK11" s="928"/>
      <c r="AL11" s="928"/>
      <c r="AM11" s="928"/>
      <c r="AN11" s="928"/>
      <c r="AO11" s="928"/>
      <c r="AP11" s="928"/>
      <c r="AQ11" s="928"/>
      <c r="AR11" s="308"/>
      <c r="AS11" s="308"/>
    </row>
    <row r="12" spans="1:47" s="305" customFormat="1" ht="15" customHeight="1">
      <c r="W12" s="311"/>
      <c r="X12" s="311"/>
      <c r="Y12" s="311"/>
      <c r="Z12" s="311"/>
      <c r="AA12" s="312"/>
      <c r="AB12" s="312"/>
      <c r="AC12" s="312"/>
      <c r="AD12" s="312"/>
      <c r="AE12" s="312"/>
      <c r="AF12" s="312"/>
      <c r="AG12" s="312"/>
      <c r="AH12" s="312"/>
      <c r="AI12" s="312"/>
      <c r="AJ12" s="312"/>
      <c r="AK12" s="312"/>
      <c r="AL12" s="312"/>
      <c r="AM12" s="312"/>
      <c r="AN12" s="312"/>
      <c r="AO12" s="312"/>
      <c r="AP12" s="312"/>
      <c r="AQ12" s="312"/>
      <c r="AR12" s="308"/>
      <c r="AS12" s="308"/>
    </row>
    <row r="13" spans="1:47" ht="15" customHeight="1">
      <c r="B13" s="931" t="s">
        <v>2368</v>
      </c>
      <c r="C13" s="931"/>
      <c r="D13" s="931"/>
      <c r="E13" s="931"/>
      <c r="F13" s="931"/>
      <c r="G13" s="931"/>
      <c r="H13" s="931"/>
      <c r="I13" s="931"/>
      <c r="J13" s="931"/>
      <c r="K13" s="931"/>
      <c r="L13" s="931"/>
      <c r="M13" s="931"/>
      <c r="N13" s="931"/>
      <c r="O13" s="931"/>
      <c r="P13" s="931"/>
      <c r="Q13" s="931"/>
      <c r="R13" s="931"/>
      <c r="S13" s="931"/>
      <c r="T13" s="931"/>
      <c r="U13" s="931"/>
      <c r="V13" s="931"/>
      <c r="W13" s="931"/>
      <c r="X13" s="931"/>
      <c r="Y13" s="931"/>
      <c r="Z13" s="931"/>
      <c r="AA13" s="931"/>
      <c r="AB13" s="931"/>
      <c r="AC13" s="931"/>
      <c r="AD13" s="931"/>
      <c r="AE13" s="931"/>
      <c r="AF13" s="931"/>
      <c r="AG13" s="931"/>
      <c r="AH13" s="931"/>
      <c r="AI13" s="931"/>
      <c r="AJ13" s="931"/>
      <c r="AK13" s="931"/>
      <c r="AL13" s="931"/>
      <c r="AM13" s="931"/>
      <c r="AN13" s="931"/>
      <c r="AO13" s="931"/>
      <c r="AP13" s="931"/>
      <c r="AQ13" s="931"/>
    </row>
    <row r="14" spans="1:47" ht="15" customHeight="1">
      <c r="B14" s="931"/>
      <c r="C14" s="931"/>
      <c r="D14" s="931"/>
      <c r="E14" s="931"/>
      <c r="F14" s="931"/>
      <c r="G14" s="931"/>
      <c r="H14" s="931"/>
      <c r="I14" s="931"/>
      <c r="J14" s="931"/>
      <c r="K14" s="931"/>
      <c r="L14" s="931"/>
      <c r="M14" s="931"/>
      <c r="N14" s="931"/>
      <c r="O14" s="931"/>
      <c r="P14" s="931"/>
      <c r="Q14" s="931"/>
      <c r="R14" s="931"/>
      <c r="S14" s="931"/>
      <c r="T14" s="931"/>
      <c r="U14" s="931"/>
      <c r="V14" s="931"/>
      <c r="W14" s="931"/>
      <c r="X14" s="931"/>
      <c r="Y14" s="931"/>
      <c r="Z14" s="931"/>
      <c r="AA14" s="931"/>
      <c r="AB14" s="931"/>
      <c r="AC14" s="931"/>
      <c r="AD14" s="931"/>
      <c r="AE14" s="931"/>
      <c r="AF14" s="931"/>
      <c r="AG14" s="931"/>
      <c r="AH14" s="931"/>
      <c r="AI14" s="931"/>
      <c r="AJ14" s="931"/>
      <c r="AK14" s="931"/>
      <c r="AL14" s="931"/>
      <c r="AM14" s="931"/>
      <c r="AN14" s="931"/>
      <c r="AO14" s="931"/>
      <c r="AP14" s="931"/>
      <c r="AQ14" s="931"/>
    </row>
    <row r="15" spans="1:47" ht="15" customHeight="1">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row>
    <row r="16" spans="1:47" ht="15" customHeight="1">
      <c r="C16" s="932" t="str">
        <f>IF(第5号様式!C16=0,"",第5号様式!C16)</f>
        <v/>
      </c>
      <c r="D16" s="932"/>
      <c r="E16" s="932"/>
      <c r="F16" s="932"/>
      <c r="G16" s="932"/>
      <c r="H16" s="932"/>
      <c r="I16" s="933" t="s">
        <v>2225</v>
      </c>
      <c r="J16" s="933"/>
      <c r="K16" s="934" t="str">
        <f>基本情報!E34</f>
        <v/>
      </c>
      <c r="L16" s="934"/>
      <c r="M16" s="933" t="s">
        <v>2226</v>
      </c>
      <c r="N16" s="933"/>
      <c r="O16" s="933"/>
      <c r="P16" s="933"/>
      <c r="Q16" s="933"/>
      <c r="R16" s="935">
        <f>基本情報!E35</f>
        <v>0</v>
      </c>
      <c r="S16" s="935"/>
      <c r="T16" s="935"/>
      <c r="U16" s="936" t="s">
        <v>2369</v>
      </c>
      <c r="V16" s="936"/>
      <c r="W16" s="936"/>
      <c r="X16" s="936"/>
      <c r="Y16" s="936"/>
      <c r="Z16" s="936"/>
      <c r="AA16" s="936"/>
      <c r="AB16" s="936"/>
      <c r="AC16" s="936"/>
      <c r="AD16" s="936"/>
      <c r="AE16" s="936"/>
      <c r="AF16" s="936"/>
      <c r="AG16" s="936"/>
      <c r="AH16" s="936"/>
      <c r="AI16" s="936"/>
      <c r="AJ16" s="936"/>
      <c r="AK16" s="936"/>
      <c r="AL16" s="936"/>
      <c r="AM16" s="936"/>
      <c r="AN16" s="936"/>
      <c r="AO16" s="936"/>
      <c r="AP16" s="936"/>
      <c r="AQ16" s="936"/>
      <c r="AR16" s="298"/>
      <c r="AS16" s="314"/>
      <c r="AT16" s="45" t="s">
        <v>2228</v>
      </c>
    </row>
    <row r="17" spans="1:45" ht="15" customHeight="1">
      <c r="B17" s="939" t="s">
        <v>2541</v>
      </c>
      <c r="C17" s="939"/>
      <c r="D17" s="939"/>
      <c r="E17" s="939"/>
      <c r="F17" s="939"/>
      <c r="G17" s="939"/>
      <c r="H17" s="939"/>
      <c r="I17" s="939"/>
      <c r="J17" s="939"/>
      <c r="K17" s="939"/>
      <c r="L17" s="939"/>
      <c r="M17" s="939"/>
      <c r="N17" s="939"/>
      <c r="O17" s="939"/>
      <c r="P17" s="939"/>
      <c r="Q17" s="939"/>
      <c r="R17" s="939"/>
      <c r="S17" s="939"/>
      <c r="T17" s="939"/>
      <c r="U17" s="939"/>
      <c r="V17" s="939"/>
      <c r="W17" s="939"/>
      <c r="X17" s="939"/>
      <c r="Y17" s="939"/>
      <c r="Z17" s="939"/>
      <c r="AA17" s="939"/>
      <c r="AB17" s="939"/>
      <c r="AC17" s="939"/>
      <c r="AD17" s="939"/>
      <c r="AE17" s="939"/>
      <c r="AF17" s="939"/>
      <c r="AG17" s="939"/>
      <c r="AH17" s="939"/>
      <c r="AI17" s="939"/>
      <c r="AJ17" s="939"/>
      <c r="AK17" s="939"/>
      <c r="AL17" s="939"/>
      <c r="AM17" s="939"/>
      <c r="AN17" s="939"/>
      <c r="AO17" s="939"/>
      <c r="AP17" s="939"/>
      <c r="AQ17" s="939"/>
    </row>
    <row r="18" spans="1:45" ht="15" customHeight="1">
      <c r="B18" s="939"/>
      <c r="C18" s="939"/>
      <c r="D18" s="939"/>
      <c r="E18" s="939"/>
      <c r="F18" s="939"/>
      <c r="G18" s="939"/>
      <c r="H18" s="939"/>
      <c r="I18" s="939"/>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c r="AL18" s="939"/>
      <c r="AM18" s="939"/>
      <c r="AN18" s="939"/>
      <c r="AO18" s="939"/>
      <c r="AP18" s="939"/>
      <c r="AQ18" s="939"/>
    </row>
    <row r="19" spans="1:45" ht="15" customHeight="1">
      <c r="B19" s="315"/>
      <c r="C19" s="315"/>
      <c r="D19" s="315"/>
      <c r="E19" s="315"/>
      <c r="F19" s="315"/>
      <c r="G19" s="315"/>
      <c r="H19" s="315"/>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row>
    <row r="20" spans="1:45" ht="15" customHeight="1">
      <c r="B20" s="940" t="s">
        <v>2229</v>
      </c>
      <c r="C20" s="940"/>
      <c r="D20" s="940"/>
      <c r="E20" s="940"/>
      <c r="F20" s="940"/>
      <c r="G20" s="940"/>
      <c r="H20" s="940"/>
      <c r="I20" s="940"/>
      <c r="J20" s="940"/>
      <c r="K20" s="940"/>
      <c r="L20" s="940"/>
      <c r="M20" s="940"/>
      <c r="N20" s="940"/>
      <c r="O20" s="940"/>
      <c r="P20" s="940"/>
      <c r="Q20" s="940"/>
      <c r="R20" s="940"/>
      <c r="S20" s="940"/>
      <c r="T20" s="940"/>
      <c r="U20" s="940"/>
      <c r="V20" s="940"/>
      <c r="W20" s="940"/>
      <c r="X20" s="940"/>
      <c r="Y20" s="940"/>
      <c r="Z20" s="940"/>
      <c r="AA20" s="940"/>
      <c r="AB20" s="940"/>
      <c r="AC20" s="940"/>
      <c r="AD20" s="940"/>
      <c r="AE20" s="940"/>
      <c r="AF20" s="940"/>
      <c r="AG20" s="940"/>
      <c r="AH20" s="940"/>
      <c r="AI20" s="940"/>
      <c r="AJ20" s="940"/>
      <c r="AK20" s="940"/>
      <c r="AL20" s="940"/>
      <c r="AM20" s="940"/>
      <c r="AN20" s="940"/>
      <c r="AO20" s="940"/>
      <c r="AP20" s="940"/>
      <c r="AQ20" s="940"/>
    </row>
    <row r="21" spans="1:45" ht="15" customHeight="1">
      <c r="B21" s="316"/>
      <c r="C21" s="316"/>
      <c r="D21" s="316"/>
      <c r="E21" s="316"/>
      <c r="F21" s="316"/>
      <c r="G21" s="316"/>
      <c r="H21" s="316"/>
      <c r="I21" s="316"/>
      <c r="J21" s="316"/>
      <c r="K21" s="316"/>
      <c r="L21" s="316"/>
      <c r="M21" s="316"/>
      <c r="N21" s="316"/>
      <c r="O21" s="316"/>
      <c r="P21" s="316"/>
      <c r="Q21" s="316"/>
      <c r="R21" s="316"/>
      <c r="S21" s="316"/>
      <c r="T21" s="316"/>
      <c r="U21" s="316"/>
      <c r="V21" s="316"/>
      <c r="W21" s="316"/>
      <c r="X21" s="316"/>
      <c r="Y21" s="316"/>
      <c r="Z21" s="316"/>
      <c r="AA21" s="316"/>
      <c r="AB21" s="316"/>
      <c r="AC21" s="316"/>
      <c r="AD21" s="316"/>
      <c r="AE21" s="316"/>
      <c r="AF21" s="316"/>
      <c r="AG21" s="316"/>
      <c r="AH21" s="316"/>
      <c r="AI21" s="316"/>
      <c r="AJ21" s="316"/>
      <c r="AK21" s="316"/>
      <c r="AL21" s="316"/>
      <c r="AM21" s="316"/>
      <c r="AN21" s="316"/>
      <c r="AO21" s="316"/>
      <c r="AP21" s="316"/>
      <c r="AQ21" s="316"/>
    </row>
    <row r="22" spans="1:45" s="305" customFormat="1" ht="30" customHeight="1">
      <c r="B22" s="941" t="s">
        <v>2125</v>
      </c>
      <c r="C22" s="941"/>
      <c r="D22" s="941"/>
      <c r="E22" s="941"/>
      <c r="F22" s="941"/>
      <c r="G22" s="941"/>
      <c r="H22" s="941"/>
      <c r="I22" s="941"/>
      <c r="J22" s="941"/>
      <c r="K22" s="941"/>
      <c r="L22" s="941"/>
      <c r="M22" s="941"/>
      <c r="N22" s="941"/>
      <c r="O22" s="942">
        <f>'第1号(交付申請) '!O22</f>
        <v>0</v>
      </c>
      <c r="P22" s="943"/>
      <c r="Q22" s="943"/>
      <c r="R22" s="943"/>
      <c r="S22" s="943"/>
      <c r="T22" s="943"/>
      <c r="U22" s="943"/>
      <c r="V22" s="943"/>
      <c r="W22" s="943"/>
      <c r="X22" s="943"/>
      <c r="Y22" s="943"/>
      <c r="Z22" s="943"/>
      <c r="AA22" s="943"/>
      <c r="AB22" s="944"/>
      <c r="AC22" s="944"/>
      <c r="AD22" s="944"/>
      <c r="AE22" s="944"/>
      <c r="AF22" s="944"/>
      <c r="AG22" s="944"/>
      <c r="AH22" s="944"/>
      <c r="AI22" s="944"/>
      <c r="AJ22" s="944"/>
      <c r="AK22" s="944"/>
      <c r="AL22" s="944"/>
      <c r="AM22" s="944"/>
      <c r="AN22" s="944"/>
      <c r="AO22" s="944"/>
      <c r="AP22" s="944"/>
      <c r="AQ22" s="945"/>
      <c r="AR22" s="308"/>
    </row>
    <row r="23" spans="1:45" s="305" customFormat="1" ht="30" customHeight="1">
      <c r="B23" s="946" t="s">
        <v>2370</v>
      </c>
      <c r="C23" s="947"/>
      <c r="D23" s="947"/>
      <c r="E23" s="947"/>
      <c r="F23" s="947"/>
      <c r="G23" s="947"/>
      <c r="H23" s="947"/>
      <c r="I23" s="947"/>
      <c r="J23" s="947"/>
      <c r="K23" s="947"/>
      <c r="L23" s="947"/>
      <c r="M23" s="947"/>
      <c r="N23" s="948"/>
      <c r="O23" s="949" t="s">
        <v>2447</v>
      </c>
      <c r="P23" s="950"/>
      <c r="Q23" s="950"/>
      <c r="R23" s="950"/>
      <c r="S23" s="950"/>
      <c r="T23" s="950"/>
      <c r="U23" s="950"/>
      <c r="V23" s="950"/>
      <c r="W23" s="950"/>
      <c r="X23" s="950"/>
      <c r="Y23" s="950"/>
      <c r="Z23" s="950"/>
      <c r="AA23" s="951"/>
      <c r="AB23" s="317"/>
      <c r="AC23" s="318"/>
      <c r="AD23" s="318"/>
      <c r="AE23" s="318"/>
      <c r="AF23" s="318"/>
      <c r="AG23" s="318"/>
      <c r="AH23" s="318"/>
      <c r="AI23" s="318"/>
      <c r="AJ23" s="318"/>
      <c r="AK23" s="318"/>
      <c r="AL23" s="318"/>
      <c r="AM23" s="318"/>
      <c r="AN23" s="318"/>
      <c r="AO23" s="318"/>
      <c r="AP23" s="318"/>
      <c r="AQ23" s="318"/>
      <c r="AR23" s="308"/>
    </row>
    <row r="24" spans="1:45" s="321" customFormat="1" ht="30" customHeight="1">
      <c r="A24" s="319"/>
      <c r="B24" s="937" t="s">
        <v>2371</v>
      </c>
      <c r="C24" s="937"/>
      <c r="D24" s="937"/>
      <c r="E24" s="937"/>
      <c r="F24" s="937"/>
      <c r="G24" s="937"/>
      <c r="H24" s="937"/>
      <c r="I24" s="937"/>
      <c r="J24" s="937"/>
      <c r="K24" s="937"/>
      <c r="L24" s="937"/>
      <c r="M24" s="937"/>
      <c r="N24" s="937"/>
      <c r="O24" s="938" t="s">
        <v>2450</v>
      </c>
      <c r="P24" s="938"/>
      <c r="Q24" s="938"/>
      <c r="R24" s="938"/>
      <c r="S24" s="938"/>
      <c r="T24" s="938"/>
      <c r="U24" s="938"/>
      <c r="V24" s="938"/>
      <c r="W24" s="938"/>
      <c r="X24" s="938"/>
      <c r="Y24" s="938"/>
      <c r="Z24" s="938"/>
      <c r="AA24" s="938"/>
      <c r="AB24" s="320"/>
      <c r="AC24" s="320"/>
      <c r="AD24" s="320"/>
      <c r="AE24" s="320"/>
      <c r="AF24" s="320"/>
      <c r="AG24" s="320"/>
      <c r="AH24" s="320"/>
      <c r="AI24" s="320"/>
      <c r="AJ24" s="320"/>
      <c r="AK24" s="320"/>
      <c r="AL24" s="320"/>
      <c r="AM24" s="320"/>
      <c r="AN24" s="320"/>
      <c r="AO24" s="320"/>
      <c r="AP24" s="320"/>
      <c r="AQ24" s="320"/>
    </row>
    <row r="25" spans="1:45" ht="15" customHeight="1">
      <c r="B25" s="300"/>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row>
    <row r="26" spans="1:45" ht="15" customHeight="1">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row>
    <row r="27" spans="1:45" ht="15" customHeight="1">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row>
    <row r="28" spans="1:45" ht="15" customHeight="1">
      <c r="B28" s="300"/>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row>
    <row r="29" spans="1:45" ht="15" customHeight="1">
      <c r="B29" s="300"/>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0"/>
      <c r="AF29" s="300"/>
      <c r="AG29" s="300"/>
      <c r="AH29" s="300"/>
      <c r="AI29" s="300"/>
      <c r="AJ29" s="300"/>
      <c r="AK29" s="300"/>
      <c r="AL29" s="300"/>
      <c r="AM29" s="300"/>
      <c r="AN29" s="300"/>
      <c r="AO29" s="300"/>
      <c r="AP29" s="300"/>
      <c r="AQ29" s="300"/>
    </row>
    <row r="30" spans="1:45" ht="15" customHeight="1">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300"/>
      <c r="AM30" s="300"/>
      <c r="AN30" s="300"/>
      <c r="AO30" s="300"/>
      <c r="AP30" s="300"/>
      <c r="AQ30" s="300"/>
      <c r="AS30" s="322"/>
    </row>
    <row r="31" spans="1:45" ht="15" customHeight="1">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S31" s="323"/>
    </row>
    <row r="32" spans="1:45" ht="15" customHeight="1">
      <c r="A32" s="324"/>
      <c r="B32" s="325"/>
      <c r="C32" s="324"/>
      <c r="D32" s="325"/>
      <c r="E32" s="325"/>
      <c r="F32" s="325"/>
      <c r="G32" s="325"/>
      <c r="H32" s="324"/>
      <c r="I32" s="324"/>
      <c r="J32" s="324"/>
      <c r="K32" s="324"/>
      <c r="L32" s="32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02"/>
      <c r="AS32" s="324"/>
    </row>
    <row r="33" spans="1:45" ht="15" customHeight="1">
      <c r="A33" s="324"/>
      <c r="B33" s="325"/>
      <c r="C33" s="324"/>
      <c r="D33" s="325"/>
      <c r="E33" s="325"/>
      <c r="F33" s="325"/>
      <c r="G33" s="325"/>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02"/>
      <c r="AS33" s="324"/>
    </row>
    <row r="34" spans="1:45" ht="15" customHeight="1">
      <c r="AO34" s="324"/>
      <c r="AP34" s="324"/>
      <c r="AQ34" s="324"/>
      <c r="AR34" s="302"/>
    </row>
    <row r="35" spans="1:45" ht="15" customHeight="1">
      <c r="AO35" s="324"/>
      <c r="AP35" s="324"/>
      <c r="AQ35" s="324"/>
      <c r="AR35" s="302"/>
    </row>
    <row r="36" spans="1:45" ht="15" customHeight="1">
      <c r="AO36" s="324"/>
      <c r="AP36" s="324"/>
      <c r="AQ36" s="324"/>
      <c r="AR36" s="302"/>
    </row>
    <row r="37" spans="1:45" ht="15" customHeight="1">
      <c r="AO37" s="324"/>
      <c r="AP37" s="324"/>
      <c r="AQ37" s="324"/>
      <c r="AR37" s="302"/>
    </row>
    <row r="38" spans="1:45" ht="15" customHeight="1">
      <c r="AO38" s="324"/>
      <c r="AP38" s="324"/>
      <c r="AQ38" s="324"/>
      <c r="AR38" s="302"/>
    </row>
    <row r="39" spans="1:45" ht="15" customHeight="1">
      <c r="AO39" s="324"/>
      <c r="AP39" s="324"/>
      <c r="AQ39" s="324"/>
      <c r="AR39" s="302"/>
    </row>
  </sheetData>
  <sheetProtection algorithmName="SHA-512" hashValue="3QJl9cKxTV+DhwhPZsF1eklAPHqONFClrewtYtgY5CcIhV0QhzUGYBTEycqEIjr5+pANc1RDmegbNu0tQd5wkA==" saltValue="emoXxqh335jKtSlXcjiiMw==" spinCount="100000" sheet="1" formatCells="0" formatColumns="0" formatRows="0" selectLockedCells="1"/>
  <mergeCells count="26">
    <mergeCell ref="B24:N24"/>
    <mergeCell ref="O24:AA24"/>
    <mergeCell ref="B17:AQ18"/>
    <mergeCell ref="B20:AQ20"/>
    <mergeCell ref="B22:N22"/>
    <mergeCell ref="O22:AQ22"/>
    <mergeCell ref="B23:N23"/>
    <mergeCell ref="O23:AA23"/>
    <mergeCell ref="W10:Z11"/>
    <mergeCell ref="AA10:AG11"/>
    <mergeCell ref="AH10:AQ11"/>
    <mergeCell ref="B13:AQ14"/>
    <mergeCell ref="C16:H16"/>
    <mergeCell ref="I16:J16"/>
    <mergeCell ref="K16:L16"/>
    <mergeCell ref="M16:Q16"/>
    <mergeCell ref="R16:T16"/>
    <mergeCell ref="U16:AQ16"/>
    <mergeCell ref="W8:Z9"/>
    <mergeCell ref="AA8:AQ9"/>
    <mergeCell ref="AL3:AM3"/>
    <mergeCell ref="AO3:AP3"/>
    <mergeCell ref="W6:Z7"/>
    <mergeCell ref="AA6:AQ7"/>
    <mergeCell ref="AG3:AH3"/>
    <mergeCell ref="AI3:AJ3"/>
  </mergeCells>
  <phoneticPr fontId="54"/>
  <pageMargins left="0.7" right="0.7" top="0.75" bottom="0.75" header="0.3" footer="0.3"/>
  <pageSetup paperSize="9" scale="94"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333AC-DD3F-4BB0-9B97-01D0B8BD5261}">
  <sheetPr>
    <tabColor theme="7" tint="0.39997558519241921"/>
    <pageSetUpPr fitToPage="1"/>
  </sheetPr>
  <dimension ref="A1:M20"/>
  <sheetViews>
    <sheetView view="pageBreakPreview" topLeftCell="A4" zoomScaleNormal="85" zoomScaleSheetLayoutView="100" workbookViewId="0">
      <selection activeCell="I12" sqref="I12"/>
    </sheetView>
  </sheetViews>
  <sheetFormatPr defaultColWidth="8.875" defaultRowHeight="18.75"/>
  <cols>
    <col min="1" max="1" width="4.5" style="329" customWidth="1"/>
    <col min="2" max="2" width="26.125" style="329" customWidth="1"/>
    <col min="3" max="3" width="13.125" style="329" customWidth="1"/>
    <col min="4" max="4" width="8.875" style="329"/>
    <col min="5" max="5" width="14.875" style="329" customWidth="1"/>
    <col min="6" max="6" width="28.125" style="329" customWidth="1"/>
    <col min="7" max="7" width="43.5" style="329" customWidth="1"/>
    <col min="8" max="8" width="30.125" style="329" customWidth="1"/>
    <col min="9" max="9" width="35.5" style="329" customWidth="1"/>
    <col min="10" max="12" width="8.875" style="329"/>
    <col min="13" max="13" width="9.5" style="329" hidden="1" customWidth="1"/>
    <col min="14" max="16384" width="8.875" style="329"/>
  </cols>
  <sheetData>
    <row r="1" spans="1:13">
      <c r="A1" s="326"/>
      <c r="B1" s="326" t="s">
        <v>2427</v>
      </c>
      <c r="C1" s="326"/>
      <c r="D1" s="327"/>
      <c r="E1" s="328"/>
      <c r="F1" s="328"/>
      <c r="H1" s="328"/>
    </row>
    <row r="2" spans="1:13">
      <c r="A2" s="954"/>
      <c r="B2" s="954"/>
      <c r="C2" s="954"/>
      <c r="D2" s="954"/>
      <c r="E2" s="954"/>
      <c r="F2" s="330"/>
      <c r="H2" s="330"/>
    </row>
    <row r="3" spans="1:13">
      <c r="A3" s="388" t="s">
        <v>2521</v>
      </c>
      <c r="B3" s="331"/>
      <c r="C3" s="331"/>
      <c r="D3" s="331"/>
      <c r="E3" s="332"/>
      <c r="F3" s="332"/>
      <c r="H3" s="332"/>
    </row>
    <row r="4" spans="1:13">
      <c r="A4" s="331" t="s">
        <v>2372</v>
      </c>
      <c r="B4" s="331"/>
      <c r="C4" s="331"/>
      <c r="D4" s="331"/>
      <c r="E4" s="332"/>
      <c r="F4" s="332"/>
      <c r="H4" s="332"/>
      <c r="M4" s="329" t="s">
        <v>2373</v>
      </c>
    </row>
    <row r="5" spans="1:13">
      <c r="A5" s="331"/>
      <c r="B5" s="331"/>
      <c r="C5" s="331"/>
      <c r="D5" s="331"/>
      <c r="E5" s="332"/>
      <c r="F5" s="332"/>
      <c r="H5" s="332"/>
    </row>
    <row r="6" spans="1:13">
      <c r="A6" s="964" t="s">
        <v>2437</v>
      </c>
      <c r="B6" s="964"/>
      <c r="C6" s="964"/>
      <c r="D6" s="964"/>
      <c r="E6" s="332"/>
      <c r="F6" s="332"/>
      <c r="H6" s="332"/>
    </row>
    <row r="7" spans="1:13" ht="23.1" customHeight="1">
      <c r="A7" s="333"/>
      <c r="B7" s="333"/>
      <c r="C7" s="333"/>
      <c r="D7" s="333"/>
      <c r="E7" s="334"/>
      <c r="F7" s="334"/>
      <c r="G7" s="335"/>
      <c r="H7" s="334"/>
      <c r="I7" s="335"/>
      <c r="M7" s="329" t="s">
        <v>2374</v>
      </c>
    </row>
    <row r="8" spans="1:13" ht="18" customHeight="1">
      <c r="A8" s="955"/>
      <c r="B8" s="955" t="s">
        <v>2542</v>
      </c>
      <c r="C8" s="955" t="s">
        <v>2375</v>
      </c>
      <c r="D8" s="958" t="s">
        <v>2376</v>
      </c>
      <c r="E8" s="959"/>
      <c r="F8" s="955" t="s">
        <v>2543</v>
      </c>
      <c r="G8" s="955" t="s">
        <v>2446</v>
      </c>
      <c r="H8" s="955" t="s">
        <v>2441</v>
      </c>
      <c r="I8" s="955" t="s">
        <v>2544</v>
      </c>
      <c r="M8" s="329" t="s">
        <v>2377</v>
      </c>
    </row>
    <row r="9" spans="1:13" ht="36.6" customHeight="1">
      <c r="A9" s="956"/>
      <c r="B9" s="956"/>
      <c r="C9" s="956"/>
      <c r="D9" s="960"/>
      <c r="E9" s="961"/>
      <c r="F9" s="956"/>
      <c r="G9" s="956"/>
      <c r="H9" s="969"/>
      <c r="I9" s="956"/>
    </row>
    <row r="10" spans="1:13" ht="26.45" customHeight="1">
      <c r="A10" s="957"/>
      <c r="B10" s="957"/>
      <c r="C10" s="957"/>
      <c r="D10" s="962"/>
      <c r="E10" s="963"/>
      <c r="F10" s="957"/>
      <c r="G10" s="957"/>
      <c r="H10" s="970"/>
      <c r="I10" s="957"/>
    </row>
    <row r="11" spans="1:13" ht="65.099999999999994" customHeight="1">
      <c r="A11" s="396" t="s">
        <v>2442</v>
      </c>
      <c r="B11" s="396" t="s">
        <v>2439</v>
      </c>
      <c r="C11" s="396" t="s">
        <v>2373</v>
      </c>
      <c r="D11" s="965" t="s">
        <v>2435</v>
      </c>
      <c r="E11" s="965"/>
      <c r="F11" s="395" t="s">
        <v>2443</v>
      </c>
      <c r="G11" s="397" t="s">
        <v>2445</v>
      </c>
      <c r="H11" s="395" t="s">
        <v>2440</v>
      </c>
      <c r="I11" s="397" t="s">
        <v>2444</v>
      </c>
    </row>
    <row r="12" spans="1:13" ht="65.099999999999994" customHeight="1">
      <c r="A12" s="389">
        <v>1</v>
      </c>
      <c r="B12" s="336"/>
      <c r="C12" s="336"/>
      <c r="D12" s="966"/>
      <c r="E12" s="966"/>
      <c r="F12" s="391"/>
      <c r="G12" s="392"/>
      <c r="H12" s="391"/>
      <c r="I12" s="392"/>
    </row>
    <row r="13" spans="1:13" ht="65.099999999999994" customHeight="1">
      <c r="A13" s="389">
        <v>2</v>
      </c>
      <c r="B13" s="337"/>
      <c r="C13" s="336"/>
      <c r="D13" s="967"/>
      <c r="E13" s="968"/>
      <c r="F13" s="393"/>
      <c r="G13" s="386"/>
      <c r="H13" s="393"/>
      <c r="I13" s="386"/>
    </row>
    <row r="14" spans="1:13" ht="65.099999999999994" customHeight="1">
      <c r="A14" s="389">
        <v>3</v>
      </c>
      <c r="B14" s="338"/>
      <c r="C14" s="336"/>
      <c r="D14" s="952"/>
      <c r="E14" s="953"/>
      <c r="F14" s="394"/>
      <c r="G14" s="387"/>
      <c r="H14" s="394"/>
      <c r="I14" s="387"/>
    </row>
    <row r="15" spans="1:13" ht="65.099999999999994" customHeight="1">
      <c r="A15" s="389">
        <v>4</v>
      </c>
      <c r="B15" s="337"/>
      <c r="C15" s="336"/>
      <c r="D15" s="952"/>
      <c r="E15" s="953"/>
      <c r="F15" s="393"/>
      <c r="G15" s="386"/>
      <c r="H15" s="393"/>
      <c r="I15" s="386"/>
    </row>
    <row r="16" spans="1:13" ht="65.099999999999994" customHeight="1">
      <c r="A16" s="389">
        <v>5</v>
      </c>
      <c r="B16" s="338"/>
      <c r="C16" s="336"/>
      <c r="D16" s="952"/>
      <c r="E16" s="953"/>
      <c r="F16" s="394"/>
      <c r="G16" s="387"/>
      <c r="H16" s="394"/>
      <c r="I16" s="387"/>
    </row>
    <row r="17" spans="1:9" ht="65.099999999999994" customHeight="1">
      <c r="A17" s="389">
        <v>6</v>
      </c>
      <c r="B17" s="338"/>
      <c r="C17" s="336"/>
      <c r="D17" s="952"/>
      <c r="E17" s="953"/>
      <c r="F17" s="394"/>
      <c r="G17" s="387"/>
      <c r="H17" s="394"/>
      <c r="I17" s="387"/>
    </row>
    <row r="18" spans="1:9" ht="65.099999999999994" customHeight="1">
      <c r="A18" s="389">
        <v>7</v>
      </c>
      <c r="B18" s="338"/>
      <c r="C18" s="336"/>
      <c r="D18" s="952"/>
      <c r="E18" s="953"/>
      <c r="F18" s="394"/>
      <c r="G18" s="387"/>
      <c r="H18" s="394"/>
      <c r="I18" s="387"/>
    </row>
    <row r="19" spans="1:9" ht="65.099999999999994" customHeight="1">
      <c r="A19" s="389">
        <v>8</v>
      </c>
      <c r="B19" s="338"/>
      <c r="C19" s="336"/>
      <c r="D19" s="952"/>
      <c r="E19" s="953"/>
      <c r="F19" s="394"/>
      <c r="G19" s="387"/>
      <c r="H19" s="394"/>
      <c r="I19" s="387"/>
    </row>
    <row r="20" spans="1:9">
      <c r="A20" s="339"/>
      <c r="B20" s="339"/>
      <c r="C20" s="340"/>
      <c r="D20" s="341"/>
      <c r="E20" s="340"/>
      <c r="F20" s="340"/>
      <c r="G20" s="342"/>
      <c r="H20" s="340"/>
      <c r="I20" s="342"/>
    </row>
  </sheetData>
  <mergeCells count="19">
    <mergeCell ref="D15:E15"/>
    <mergeCell ref="D16:E16"/>
    <mergeCell ref="D17:E17"/>
    <mergeCell ref="D18:E18"/>
    <mergeCell ref="D19:E19"/>
    <mergeCell ref="G8:G10"/>
    <mergeCell ref="I8:I10"/>
    <mergeCell ref="D11:E11"/>
    <mergeCell ref="D12:E12"/>
    <mergeCell ref="D13:E13"/>
    <mergeCell ref="F8:F10"/>
    <mergeCell ref="H8:H10"/>
    <mergeCell ref="D14:E14"/>
    <mergeCell ref="A2:E2"/>
    <mergeCell ref="A8:A10"/>
    <mergeCell ref="B8:B10"/>
    <mergeCell ref="C8:C10"/>
    <mergeCell ref="D8:E10"/>
    <mergeCell ref="A6:D6"/>
  </mergeCells>
  <phoneticPr fontId="54"/>
  <dataValidations count="1">
    <dataValidation type="list" allowBlank="1" showInputMessage="1" showErrorMessage="1" sqref="C11:C19" xr:uid="{D5C86568-65F0-4EC1-98E2-6572FDC6C838}">
      <formula1>$M$4:$M$8</formula1>
    </dataValidation>
  </dataValidations>
  <pageMargins left="0.7" right="0.7" top="0.75" bottom="0.75" header="0.3" footer="0.3"/>
  <pageSetup paperSize="9" scale="65" orientation="landscape"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6">
    <tabColor theme="6" tint="0.39997558519241921"/>
  </sheetPr>
  <dimension ref="A1:AV35"/>
  <sheetViews>
    <sheetView showZeros="0" view="pageBreakPreview" zoomScaleNormal="100" zoomScaleSheetLayoutView="100" workbookViewId="0">
      <selection activeCell="AI3" sqref="AI3:AJ3"/>
    </sheetView>
  </sheetViews>
  <sheetFormatPr defaultColWidth="2.125" defaultRowHeight="15" customHeight="1"/>
  <cols>
    <col min="1" max="38" width="2.125" style="40"/>
    <col min="39" max="42" width="2.125" style="41"/>
    <col min="43" max="43" width="4.875" style="41" customWidth="1"/>
    <col min="44" max="46" width="2.125" style="41"/>
    <col min="47" max="47" width="10.5" style="40" customWidth="1"/>
    <col min="48" max="16384" width="2.125" style="40"/>
  </cols>
  <sheetData>
    <row r="1" spans="1:48" ht="15" customHeight="1">
      <c r="A1" s="39"/>
      <c r="B1" s="98" t="s">
        <v>2428</v>
      </c>
      <c r="C1" s="225"/>
    </row>
    <row r="2" spans="1:48" ht="15" customHeight="1">
      <c r="AJ2" s="42"/>
      <c r="AK2" s="42"/>
      <c r="AL2" s="42"/>
      <c r="AQ2" s="42"/>
      <c r="AU2" s="43"/>
      <c r="AV2" s="40" t="s">
        <v>2215</v>
      </c>
    </row>
    <row r="3" spans="1:48" ht="15" customHeight="1">
      <c r="AF3" s="62"/>
      <c r="AG3" s="852" t="s">
        <v>2362</v>
      </c>
      <c r="AH3" s="852"/>
      <c r="AI3" s="850"/>
      <c r="AJ3" s="850"/>
      <c r="AK3" s="233" t="s">
        <v>2216</v>
      </c>
      <c r="AL3" s="849"/>
      <c r="AM3" s="849"/>
      <c r="AN3" s="233" t="s">
        <v>2217</v>
      </c>
      <c r="AO3" s="849"/>
      <c r="AP3" s="849"/>
      <c r="AQ3" s="233" t="s">
        <v>2218</v>
      </c>
    </row>
    <row r="4" spans="1:48" ht="15" customHeight="1">
      <c r="B4" s="40" t="s">
        <v>2219</v>
      </c>
      <c r="AF4" s="62"/>
      <c r="AG4" s="62"/>
      <c r="AH4" s="62"/>
      <c r="AI4" s="62"/>
      <c r="AJ4" s="233"/>
      <c r="AK4" s="233"/>
      <c r="AM4" s="40"/>
      <c r="AN4" s="40"/>
      <c r="AO4" s="233"/>
      <c r="AP4" s="233"/>
      <c r="AT4" s="40"/>
    </row>
    <row r="5" spans="1:48" ht="15" customHeight="1">
      <c r="B5" s="40" t="s">
        <v>2241</v>
      </c>
      <c r="W5" s="40" t="str">
        <f>第5号様式!W5</f>
        <v>（被交付者）</v>
      </c>
      <c r="AL5" s="44"/>
      <c r="AM5" s="44"/>
      <c r="AN5" s="44"/>
      <c r="AO5" s="44"/>
      <c r="AP5" s="44"/>
      <c r="AT5" s="40"/>
    </row>
    <row r="6" spans="1:48" ht="15" customHeight="1">
      <c r="W6" s="830" t="str">
        <f>第5号様式!W6</f>
        <v>住　　所</v>
      </c>
      <c r="X6" s="830"/>
      <c r="Y6" s="830"/>
      <c r="Z6" s="830"/>
      <c r="AA6" s="888">
        <f>'第1号(交付申請) '!AA7</f>
        <v>0</v>
      </c>
      <c r="AB6" s="888"/>
      <c r="AC6" s="888"/>
      <c r="AD6" s="888"/>
      <c r="AE6" s="888"/>
      <c r="AF6" s="888"/>
      <c r="AG6" s="888"/>
      <c r="AH6" s="888"/>
      <c r="AI6" s="888"/>
      <c r="AJ6" s="888"/>
      <c r="AK6" s="888"/>
      <c r="AL6" s="888"/>
      <c r="AM6" s="888"/>
      <c r="AN6" s="888"/>
      <c r="AO6" s="888"/>
      <c r="AP6" s="888"/>
      <c r="AQ6" s="888"/>
      <c r="AT6" s="40"/>
    </row>
    <row r="7" spans="1:48" ht="15" customHeight="1">
      <c r="B7" s="40" t="s">
        <v>2243</v>
      </c>
      <c r="W7" s="830"/>
      <c r="X7" s="830"/>
      <c r="Y7" s="830"/>
      <c r="Z7" s="830"/>
      <c r="AA7" s="888"/>
      <c r="AB7" s="888"/>
      <c r="AC7" s="888"/>
      <c r="AD7" s="888"/>
      <c r="AE7" s="888"/>
      <c r="AF7" s="888"/>
      <c r="AG7" s="888"/>
      <c r="AH7" s="888"/>
      <c r="AI7" s="888"/>
      <c r="AJ7" s="888"/>
      <c r="AK7" s="888"/>
      <c r="AL7" s="888"/>
      <c r="AM7" s="888"/>
      <c r="AN7" s="888"/>
      <c r="AO7" s="888"/>
      <c r="AP7" s="888"/>
      <c r="AQ7" s="888"/>
      <c r="AT7" s="40"/>
    </row>
    <row r="8" spans="1:48" ht="15" customHeight="1">
      <c r="H8" s="225"/>
      <c r="I8" s="225"/>
      <c r="J8" s="225"/>
      <c r="K8" s="225"/>
      <c r="L8" s="225"/>
      <c r="M8" s="225"/>
      <c r="N8" s="225"/>
      <c r="O8" s="225"/>
      <c r="P8" s="225"/>
      <c r="Q8" s="225"/>
      <c r="R8" s="225"/>
      <c r="S8" s="225"/>
      <c r="W8" s="830" t="str">
        <f>第5号様式!W8</f>
        <v>名　　称</v>
      </c>
      <c r="X8" s="830"/>
      <c r="Y8" s="830"/>
      <c r="Z8" s="830"/>
      <c r="AA8" s="888" t="str">
        <f>'第1号(交付申請) '!AA9</f>
        <v/>
      </c>
      <c r="AB8" s="888"/>
      <c r="AC8" s="888"/>
      <c r="AD8" s="888"/>
      <c r="AE8" s="888"/>
      <c r="AF8" s="888"/>
      <c r="AG8" s="888"/>
      <c r="AH8" s="888"/>
      <c r="AI8" s="888"/>
      <c r="AJ8" s="888"/>
      <c r="AK8" s="888"/>
      <c r="AL8" s="888"/>
      <c r="AM8" s="888"/>
      <c r="AN8" s="888"/>
      <c r="AO8" s="888"/>
      <c r="AP8" s="888"/>
      <c r="AQ8" s="888"/>
      <c r="AT8" s="40"/>
    </row>
    <row r="9" spans="1:48" ht="15" customHeight="1">
      <c r="F9" s="225"/>
      <c r="G9" s="225"/>
      <c r="H9" s="225"/>
      <c r="I9" s="225"/>
      <c r="J9" s="225"/>
      <c r="K9" s="225"/>
      <c r="L9" s="225"/>
      <c r="M9" s="225"/>
      <c r="N9" s="225"/>
      <c r="O9" s="225"/>
      <c r="P9" s="225"/>
      <c r="Q9" s="225"/>
      <c r="R9" s="225"/>
      <c r="S9" s="225"/>
      <c r="W9" s="830"/>
      <c r="X9" s="830"/>
      <c r="Y9" s="830"/>
      <c r="Z9" s="830"/>
      <c r="AA9" s="888"/>
      <c r="AB9" s="888"/>
      <c r="AC9" s="888"/>
      <c r="AD9" s="888"/>
      <c r="AE9" s="888"/>
      <c r="AF9" s="888"/>
      <c r="AG9" s="888"/>
      <c r="AH9" s="888"/>
      <c r="AI9" s="888"/>
      <c r="AJ9" s="888"/>
      <c r="AK9" s="888"/>
      <c r="AL9" s="888"/>
      <c r="AM9" s="888"/>
      <c r="AN9" s="888"/>
      <c r="AO9" s="888"/>
      <c r="AP9" s="888"/>
      <c r="AQ9" s="888"/>
      <c r="AT9" s="40"/>
    </row>
    <row r="10" spans="1:48" ht="15" customHeight="1">
      <c r="W10" s="853" t="str">
        <f>第5号様式!W10</f>
        <v>代表者の職・氏名</v>
      </c>
      <c r="X10" s="853"/>
      <c r="Y10" s="853"/>
      <c r="Z10" s="853"/>
      <c r="AA10" s="888" t="str">
        <f>'第1号(交付申請) '!AA11</f>
        <v/>
      </c>
      <c r="AB10" s="888"/>
      <c r="AC10" s="888"/>
      <c r="AD10" s="888"/>
      <c r="AE10" s="888"/>
      <c r="AF10" s="888"/>
      <c r="AG10" s="888"/>
      <c r="AH10" s="888" t="str">
        <f>'第1号(交付申請) '!AH11</f>
        <v/>
      </c>
      <c r="AI10" s="888"/>
      <c r="AJ10" s="888"/>
      <c r="AK10" s="888"/>
      <c r="AL10" s="888"/>
      <c r="AM10" s="888"/>
      <c r="AN10" s="888"/>
      <c r="AO10" s="888"/>
      <c r="AP10" s="888"/>
      <c r="AQ10" s="888"/>
      <c r="AT10" s="40"/>
    </row>
    <row r="11" spans="1:48" ht="15" customHeight="1">
      <c r="W11" s="853"/>
      <c r="X11" s="853"/>
      <c r="Y11" s="853"/>
      <c r="Z11" s="853"/>
      <c r="AA11" s="888"/>
      <c r="AB11" s="888"/>
      <c r="AC11" s="888"/>
      <c r="AD11" s="888"/>
      <c r="AE11" s="888"/>
      <c r="AF11" s="888"/>
      <c r="AG11" s="888"/>
      <c r="AH11" s="888"/>
      <c r="AI11" s="888"/>
      <c r="AJ11" s="888"/>
      <c r="AK11" s="888"/>
      <c r="AL11" s="888"/>
      <c r="AM11" s="888"/>
      <c r="AN11" s="888"/>
      <c r="AO11" s="888"/>
      <c r="AP11" s="888"/>
      <c r="AQ11" s="888"/>
      <c r="AT11" s="40"/>
    </row>
    <row r="12" spans="1:48" ht="15" customHeight="1">
      <c r="U12" s="64"/>
      <c r="V12" s="64"/>
      <c r="W12" s="64"/>
      <c r="X12" s="64"/>
      <c r="Y12" s="46"/>
      <c r="Z12" s="46"/>
      <c r="AA12" s="46"/>
      <c r="AB12" s="46"/>
      <c r="AC12" s="46"/>
      <c r="AD12" s="46"/>
      <c r="AE12" s="46"/>
      <c r="AF12" s="46"/>
      <c r="AG12" s="46"/>
      <c r="AH12" s="46"/>
      <c r="AI12" s="46"/>
      <c r="AJ12" s="46"/>
      <c r="AK12" s="46"/>
      <c r="AL12" s="46"/>
      <c r="AM12" s="46"/>
      <c r="AN12" s="46"/>
      <c r="AO12" s="46"/>
      <c r="AP12" s="46"/>
      <c r="AQ12" s="46"/>
    </row>
    <row r="13" spans="1:48" ht="15" customHeight="1">
      <c r="B13" s="855" t="s">
        <v>2266</v>
      </c>
      <c r="C13" s="855"/>
      <c r="D13" s="855"/>
      <c r="E13" s="855"/>
      <c r="F13" s="855"/>
      <c r="G13" s="855"/>
      <c r="H13" s="855"/>
      <c r="I13" s="855"/>
      <c r="J13" s="855"/>
      <c r="K13" s="855"/>
      <c r="L13" s="855"/>
      <c r="M13" s="855"/>
      <c r="N13" s="855"/>
      <c r="O13" s="855"/>
      <c r="P13" s="855"/>
      <c r="Q13" s="855"/>
      <c r="R13" s="855"/>
      <c r="S13" s="855"/>
      <c r="T13" s="855"/>
      <c r="U13" s="855"/>
      <c r="V13" s="855"/>
      <c r="W13" s="855"/>
      <c r="X13" s="855"/>
      <c r="Y13" s="855"/>
      <c r="Z13" s="855"/>
      <c r="AA13" s="855"/>
      <c r="AB13" s="855"/>
      <c r="AC13" s="855"/>
      <c r="AD13" s="855"/>
      <c r="AE13" s="855"/>
      <c r="AF13" s="855"/>
      <c r="AG13" s="855"/>
      <c r="AH13" s="855"/>
      <c r="AI13" s="855"/>
      <c r="AJ13" s="855"/>
      <c r="AK13" s="855"/>
      <c r="AL13" s="855"/>
      <c r="AM13" s="855"/>
      <c r="AN13" s="855"/>
      <c r="AO13" s="855"/>
      <c r="AP13" s="855"/>
      <c r="AQ13" s="855"/>
    </row>
    <row r="14" spans="1:48" ht="15" customHeight="1">
      <c r="B14" s="855"/>
      <c r="C14" s="855"/>
      <c r="D14" s="855"/>
      <c r="E14" s="855"/>
      <c r="F14" s="855"/>
      <c r="G14" s="855"/>
      <c r="H14" s="855"/>
      <c r="I14" s="855"/>
      <c r="J14" s="855"/>
      <c r="K14" s="855"/>
      <c r="L14" s="855"/>
      <c r="M14" s="855"/>
      <c r="N14" s="855"/>
      <c r="O14" s="855"/>
      <c r="P14" s="855"/>
      <c r="Q14" s="855"/>
      <c r="R14" s="855"/>
      <c r="S14" s="855"/>
      <c r="T14" s="855"/>
      <c r="U14" s="855"/>
      <c r="V14" s="855"/>
      <c r="W14" s="855"/>
      <c r="X14" s="855"/>
      <c r="Y14" s="855"/>
      <c r="Z14" s="855"/>
      <c r="AA14" s="855"/>
      <c r="AB14" s="855"/>
      <c r="AC14" s="855"/>
      <c r="AD14" s="855"/>
      <c r="AE14" s="855"/>
      <c r="AF14" s="855"/>
      <c r="AG14" s="855"/>
      <c r="AH14" s="855"/>
      <c r="AI14" s="855"/>
      <c r="AJ14" s="855"/>
      <c r="AK14" s="855"/>
      <c r="AL14" s="855"/>
      <c r="AM14" s="855"/>
      <c r="AN14" s="855"/>
      <c r="AO14" s="855"/>
      <c r="AP14" s="855"/>
      <c r="AQ14" s="855"/>
    </row>
    <row r="16" spans="1:48" ht="15" customHeight="1">
      <c r="C16" s="924" t="str">
        <f>IF(第5号様式!C16=0,"",第5号様式!C16)</f>
        <v/>
      </c>
      <c r="D16" s="924"/>
      <c r="E16" s="924"/>
      <c r="F16" s="924"/>
      <c r="G16" s="924"/>
      <c r="H16" s="924"/>
      <c r="I16" s="925" t="s">
        <v>2225</v>
      </c>
      <c r="J16" s="925"/>
      <c r="K16" s="859" t="str">
        <f>基本情報!E34</f>
        <v/>
      </c>
      <c r="L16" s="859"/>
      <c r="M16" s="925" t="s">
        <v>2226</v>
      </c>
      <c r="N16" s="925"/>
      <c r="O16" s="925"/>
      <c r="P16" s="925"/>
      <c r="Q16" s="925"/>
      <c r="R16" s="925"/>
      <c r="S16" s="889">
        <f>基本情報!E35</f>
        <v>0</v>
      </c>
      <c r="T16" s="889"/>
      <c r="U16" s="889"/>
      <c r="V16" s="926" t="s">
        <v>2267</v>
      </c>
      <c r="W16" s="926"/>
      <c r="X16" s="926"/>
      <c r="Y16" s="926"/>
      <c r="Z16" s="926"/>
      <c r="AA16" s="926"/>
      <c r="AB16" s="926"/>
      <c r="AC16" s="926"/>
      <c r="AD16" s="926"/>
      <c r="AE16" s="926"/>
      <c r="AF16" s="926"/>
      <c r="AG16" s="926"/>
      <c r="AH16" s="926"/>
      <c r="AI16" s="926"/>
      <c r="AJ16" s="926"/>
      <c r="AK16" s="926"/>
      <c r="AL16" s="926"/>
      <c r="AM16" s="926"/>
      <c r="AN16" s="926"/>
      <c r="AO16" s="926"/>
      <c r="AP16" s="926"/>
      <c r="AQ16" s="926"/>
      <c r="AR16" s="40"/>
      <c r="AU16" s="45" t="s">
        <v>2228</v>
      </c>
    </row>
    <row r="17" spans="2:44" ht="15" customHeight="1">
      <c r="B17" s="854" t="s">
        <v>2545</v>
      </c>
      <c r="C17" s="854"/>
      <c r="D17" s="854"/>
      <c r="E17" s="854"/>
      <c r="F17" s="854"/>
      <c r="G17" s="854"/>
      <c r="H17" s="854"/>
      <c r="I17" s="854"/>
      <c r="J17" s="854"/>
      <c r="K17" s="854"/>
      <c r="L17" s="854"/>
      <c r="M17" s="854"/>
      <c r="N17" s="854"/>
      <c r="O17" s="854"/>
      <c r="P17" s="854"/>
      <c r="Q17" s="854"/>
      <c r="R17" s="854"/>
      <c r="S17" s="854"/>
      <c r="T17" s="854"/>
      <c r="U17" s="854"/>
      <c r="V17" s="854"/>
      <c r="W17" s="854"/>
      <c r="X17" s="854"/>
      <c r="Y17" s="854"/>
      <c r="Z17" s="854"/>
      <c r="AA17" s="854"/>
      <c r="AB17" s="854"/>
      <c r="AC17" s="854"/>
      <c r="AD17" s="854"/>
      <c r="AE17" s="854"/>
      <c r="AF17" s="854"/>
      <c r="AG17" s="854"/>
      <c r="AH17" s="854"/>
      <c r="AI17" s="854"/>
      <c r="AJ17" s="854"/>
      <c r="AK17" s="854"/>
      <c r="AL17" s="854"/>
      <c r="AM17" s="854"/>
      <c r="AN17" s="854"/>
      <c r="AO17" s="854"/>
      <c r="AP17" s="854"/>
      <c r="AQ17" s="854"/>
    </row>
    <row r="18" spans="2:44" ht="15" customHeight="1">
      <c r="B18" s="854"/>
      <c r="C18" s="854"/>
      <c r="D18" s="854"/>
      <c r="E18" s="854"/>
      <c r="F18" s="854"/>
      <c r="G18" s="854"/>
      <c r="H18" s="854"/>
      <c r="I18" s="854"/>
      <c r="J18" s="854"/>
      <c r="K18" s="854"/>
      <c r="L18" s="854"/>
      <c r="M18" s="854"/>
      <c r="N18" s="854"/>
      <c r="O18" s="854"/>
      <c r="P18" s="854"/>
      <c r="Q18" s="854"/>
      <c r="R18" s="854"/>
      <c r="S18" s="854"/>
      <c r="T18" s="854"/>
      <c r="U18" s="854"/>
      <c r="V18" s="854"/>
      <c r="W18" s="854"/>
      <c r="X18" s="854"/>
      <c r="Y18" s="854"/>
      <c r="Z18" s="854"/>
      <c r="AA18" s="854"/>
      <c r="AB18" s="854"/>
      <c r="AC18" s="854"/>
      <c r="AD18" s="854"/>
      <c r="AE18" s="854"/>
      <c r="AF18" s="854"/>
      <c r="AG18" s="854"/>
      <c r="AH18" s="854"/>
      <c r="AI18" s="854"/>
      <c r="AJ18" s="854"/>
      <c r="AK18" s="854"/>
      <c r="AL18" s="854"/>
      <c r="AM18" s="854"/>
      <c r="AN18" s="854"/>
      <c r="AO18" s="854"/>
      <c r="AP18" s="854"/>
      <c r="AQ18" s="854"/>
    </row>
    <row r="19" spans="2:44" ht="15" customHeight="1">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row>
    <row r="20" spans="2:44" ht="15" customHeight="1">
      <c r="D20" s="811" t="s">
        <v>2229</v>
      </c>
      <c r="E20" s="811"/>
      <c r="F20" s="811"/>
      <c r="G20" s="811"/>
      <c r="H20" s="811"/>
      <c r="I20" s="811"/>
      <c r="J20" s="811"/>
      <c r="K20" s="811"/>
      <c r="L20" s="811"/>
      <c r="M20" s="811"/>
      <c r="N20" s="811"/>
      <c r="O20" s="811"/>
      <c r="P20" s="811"/>
      <c r="Q20" s="811"/>
      <c r="R20" s="811"/>
      <c r="S20" s="811"/>
      <c r="T20" s="811"/>
      <c r="U20" s="811"/>
      <c r="V20" s="811"/>
      <c r="W20" s="811"/>
      <c r="X20" s="811"/>
      <c r="Y20" s="811"/>
      <c r="Z20" s="811"/>
      <c r="AA20" s="811"/>
      <c r="AB20" s="811"/>
      <c r="AC20" s="811"/>
      <c r="AD20" s="811"/>
      <c r="AE20" s="811"/>
      <c r="AF20" s="811"/>
      <c r="AG20" s="811"/>
      <c r="AH20" s="811"/>
      <c r="AI20" s="811"/>
      <c r="AJ20" s="811"/>
      <c r="AK20" s="811"/>
      <c r="AL20" s="811"/>
      <c r="AM20" s="811"/>
      <c r="AN20" s="811"/>
      <c r="AO20" s="811"/>
      <c r="AP20" s="811"/>
      <c r="AQ20" s="811"/>
    </row>
    <row r="21" spans="2:44" ht="15" customHeight="1">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row>
    <row r="22" spans="2:44" ht="30" customHeight="1">
      <c r="B22" s="824" t="s">
        <v>2125</v>
      </c>
      <c r="C22" s="824"/>
      <c r="D22" s="824"/>
      <c r="E22" s="824"/>
      <c r="F22" s="824"/>
      <c r="G22" s="824"/>
      <c r="H22" s="824"/>
      <c r="I22" s="824"/>
      <c r="J22" s="824"/>
      <c r="K22" s="824"/>
      <c r="L22" s="824"/>
      <c r="M22" s="824"/>
      <c r="N22" s="824"/>
      <c r="O22" s="825">
        <f>'第1号(交付申請) '!O22</f>
        <v>0</v>
      </c>
      <c r="P22" s="826"/>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826"/>
      <c r="AN22" s="826"/>
      <c r="AO22" s="826"/>
      <c r="AP22" s="826"/>
      <c r="AQ22" s="827"/>
    </row>
    <row r="23" spans="2:44" ht="30" customHeight="1">
      <c r="B23" s="898" t="s">
        <v>2230</v>
      </c>
      <c r="C23" s="899"/>
      <c r="D23" s="899"/>
      <c r="E23" s="899"/>
      <c r="F23" s="899"/>
      <c r="G23" s="899"/>
      <c r="H23" s="899"/>
      <c r="I23" s="899"/>
      <c r="J23" s="899"/>
      <c r="K23" s="899"/>
      <c r="L23" s="899"/>
      <c r="M23" s="899"/>
      <c r="N23" s="900"/>
      <c r="O23" s="819">
        <f>基本情報!E36</f>
        <v>0</v>
      </c>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1"/>
    </row>
    <row r="24" spans="2:44" ht="15" customHeight="1">
      <c r="B24" s="921" t="s">
        <v>2268</v>
      </c>
      <c r="C24" s="921"/>
      <c r="D24" s="921"/>
      <c r="E24" s="921"/>
      <c r="F24" s="921"/>
      <c r="G24" s="921"/>
      <c r="H24" s="921"/>
      <c r="I24" s="921"/>
      <c r="J24" s="921"/>
      <c r="K24" s="921"/>
      <c r="L24" s="921"/>
      <c r="M24" s="921"/>
      <c r="N24" s="921"/>
      <c r="O24" s="923"/>
      <c r="P24" s="923"/>
      <c r="Q24" s="923"/>
      <c r="R24" s="923"/>
      <c r="S24" s="923"/>
      <c r="T24" s="923"/>
      <c r="U24" s="923"/>
      <c r="V24" s="923"/>
      <c r="W24" s="923"/>
      <c r="X24" s="923"/>
      <c r="Y24" s="923"/>
      <c r="Z24" s="923"/>
      <c r="AA24" s="923"/>
      <c r="AB24" s="923"/>
      <c r="AC24" s="923"/>
      <c r="AD24" s="923"/>
      <c r="AE24" s="923"/>
      <c r="AF24" s="923"/>
      <c r="AG24" s="923"/>
      <c r="AH24" s="923"/>
      <c r="AI24" s="923"/>
      <c r="AJ24" s="923"/>
      <c r="AK24" s="923"/>
      <c r="AL24" s="923"/>
      <c r="AM24" s="923"/>
      <c r="AN24" s="923"/>
      <c r="AO24" s="923"/>
      <c r="AP24" s="923"/>
      <c r="AQ24" s="923"/>
    </row>
    <row r="25" spans="2:44" ht="15" customHeight="1">
      <c r="B25" s="922"/>
      <c r="C25" s="922"/>
      <c r="D25" s="922"/>
      <c r="E25" s="922"/>
      <c r="F25" s="922"/>
      <c r="G25" s="922"/>
      <c r="H25" s="922"/>
      <c r="I25" s="922"/>
      <c r="J25" s="922"/>
      <c r="K25" s="922"/>
      <c r="L25" s="922"/>
      <c r="M25" s="922"/>
      <c r="N25" s="922"/>
      <c r="O25" s="923"/>
      <c r="P25" s="923"/>
      <c r="Q25" s="923"/>
      <c r="R25" s="923"/>
      <c r="S25" s="923"/>
      <c r="T25" s="923"/>
      <c r="U25" s="923"/>
      <c r="V25" s="923"/>
      <c r="W25" s="923"/>
      <c r="X25" s="923"/>
      <c r="Y25" s="923"/>
      <c r="Z25" s="923"/>
      <c r="AA25" s="923"/>
      <c r="AB25" s="923"/>
      <c r="AC25" s="923"/>
      <c r="AD25" s="923"/>
      <c r="AE25" s="923"/>
      <c r="AF25" s="923"/>
      <c r="AG25" s="923"/>
      <c r="AH25" s="923"/>
      <c r="AI25" s="923"/>
      <c r="AJ25" s="923"/>
      <c r="AK25" s="923"/>
      <c r="AL25" s="923"/>
      <c r="AM25" s="923"/>
      <c r="AN25" s="923"/>
      <c r="AO25" s="923"/>
      <c r="AP25" s="923"/>
      <c r="AQ25" s="923"/>
    </row>
    <row r="26" spans="2:44" ht="15" customHeight="1">
      <c r="B26" s="922"/>
      <c r="C26" s="922"/>
      <c r="D26" s="922"/>
      <c r="E26" s="922"/>
      <c r="F26" s="922"/>
      <c r="G26" s="922"/>
      <c r="H26" s="922"/>
      <c r="I26" s="922"/>
      <c r="J26" s="922"/>
      <c r="K26" s="922"/>
      <c r="L26" s="922"/>
      <c r="M26" s="922"/>
      <c r="N26" s="922"/>
      <c r="O26" s="911"/>
      <c r="P26" s="911"/>
      <c r="Q26" s="911"/>
      <c r="R26" s="911"/>
      <c r="S26" s="911"/>
      <c r="T26" s="911"/>
      <c r="U26" s="911"/>
      <c r="V26" s="911"/>
      <c r="W26" s="911"/>
      <c r="X26" s="911"/>
      <c r="Y26" s="911"/>
      <c r="Z26" s="911"/>
      <c r="AA26" s="911"/>
      <c r="AB26" s="911"/>
      <c r="AC26" s="911"/>
      <c r="AD26" s="911"/>
      <c r="AE26" s="911"/>
      <c r="AF26" s="911"/>
      <c r="AG26" s="911"/>
      <c r="AH26" s="911"/>
      <c r="AI26" s="911"/>
      <c r="AJ26" s="911"/>
      <c r="AK26" s="911"/>
      <c r="AL26" s="911"/>
      <c r="AM26" s="911"/>
      <c r="AN26" s="911"/>
      <c r="AO26" s="911"/>
      <c r="AP26" s="911"/>
      <c r="AQ26" s="911"/>
    </row>
    <row r="27" spans="2:44" ht="15" customHeight="1">
      <c r="B27" s="922"/>
      <c r="C27" s="922"/>
      <c r="D27" s="922"/>
      <c r="E27" s="922"/>
      <c r="F27" s="922"/>
      <c r="G27" s="922"/>
      <c r="H27" s="922"/>
      <c r="I27" s="922"/>
      <c r="J27" s="922"/>
      <c r="K27" s="922"/>
      <c r="L27" s="922"/>
      <c r="M27" s="922"/>
      <c r="N27" s="922"/>
      <c r="O27" s="911"/>
      <c r="P27" s="911"/>
      <c r="Q27" s="911"/>
      <c r="R27" s="911"/>
      <c r="S27" s="911"/>
      <c r="T27" s="911"/>
      <c r="U27" s="911"/>
      <c r="V27" s="911"/>
      <c r="W27" s="911"/>
      <c r="X27" s="911"/>
      <c r="Y27" s="911"/>
      <c r="Z27" s="911"/>
      <c r="AA27" s="911"/>
      <c r="AB27" s="911"/>
      <c r="AC27" s="911"/>
      <c r="AD27" s="911"/>
      <c r="AE27" s="911"/>
      <c r="AF27" s="911"/>
      <c r="AG27" s="911"/>
      <c r="AH27" s="911"/>
      <c r="AI27" s="911"/>
      <c r="AJ27" s="911"/>
      <c r="AK27" s="911"/>
      <c r="AL27" s="911"/>
      <c r="AM27" s="911"/>
      <c r="AN27" s="911"/>
      <c r="AO27" s="911"/>
      <c r="AP27" s="911"/>
      <c r="AQ27" s="911"/>
    </row>
    <row r="28" spans="2:44" s="73" customFormat="1" ht="15" customHeight="1">
      <c r="B28" s="922"/>
      <c r="C28" s="922"/>
      <c r="D28" s="922"/>
      <c r="E28" s="922"/>
      <c r="F28" s="922"/>
      <c r="G28" s="922"/>
      <c r="H28" s="922"/>
      <c r="I28" s="922"/>
      <c r="J28" s="922"/>
      <c r="K28" s="922"/>
      <c r="L28" s="922"/>
      <c r="M28" s="922"/>
      <c r="N28" s="922"/>
      <c r="O28" s="911"/>
      <c r="P28" s="911"/>
      <c r="Q28" s="911"/>
      <c r="R28" s="911"/>
      <c r="S28" s="911"/>
      <c r="T28" s="911"/>
      <c r="U28" s="911"/>
      <c r="V28" s="911"/>
      <c r="W28" s="911"/>
      <c r="X28" s="911"/>
      <c r="Y28" s="911"/>
      <c r="Z28" s="911"/>
      <c r="AA28" s="911"/>
      <c r="AB28" s="911"/>
      <c r="AC28" s="911"/>
      <c r="AD28" s="911"/>
      <c r="AE28" s="911"/>
      <c r="AF28" s="911"/>
      <c r="AG28" s="911"/>
      <c r="AH28" s="911"/>
      <c r="AI28" s="911"/>
      <c r="AJ28" s="911"/>
      <c r="AK28" s="911"/>
      <c r="AL28" s="911"/>
      <c r="AM28" s="911"/>
      <c r="AN28" s="911"/>
      <c r="AO28" s="911"/>
      <c r="AP28" s="911"/>
      <c r="AQ28" s="911"/>
      <c r="AR28" s="72"/>
    </row>
    <row r="29" spans="2:44" ht="15" customHeight="1">
      <c r="B29" s="922" t="s">
        <v>2269</v>
      </c>
      <c r="C29" s="922"/>
      <c r="D29" s="922"/>
      <c r="E29" s="922"/>
      <c r="F29" s="922"/>
      <c r="G29" s="922"/>
      <c r="H29" s="922"/>
      <c r="I29" s="922"/>
      <c r="J29" s="922"/>
      <c r="K29" s="922"/>
      <c r="L29" s="922"/>
      <c r="M29" s="922"/>
      <c r="N29" s="922"/>
      <c r="O29" s="911"/>
      <c r="P29" s="911"/>
      <c r="Q29" s="911"/>
      <c r="R29" s="911"/>
      <c r="S29" s="911"/>
      <c r="T29" s="911"/>
      <c r="U29" s="911"/>
      <c r="V29" s="911"/>
      <c r="W29" s="911"/>
      <c r="X29" s="911"/>
      <c r="Y29" s="911"/>
      <c r="Z29" s="911"/>
      <c r="AA29" s="911"/>
      <c r="AB29" s="911"/>
      <c r="AC29" s="911"/>
      <c r="AD29" s="911"/>
      <c r="AE29" s="911"/>
      <c r="AF29" s="911"/>
      <c r="AG29" s="911"/>
      <c r="AH29" s="911"/>
      <c r="AI29" s="911"/>
      <c r="AJ29" s="911"/>
      <c r="AK29" s="911"/>
      <c r="AL29" s="911"/>
      <c r="AM29" s="911"/>
      <c r="AN29" s="911"/>
      <c r="AO29" s="911"/>
      <c r="AP29" s="911"/>
      <c r="AQ29" s="911"/>
    </row>
    <row r="30" spans="2:44" ht="15" customHeight="1">
      <c r="B30" s="922"/>
      <c r="C30" s="922"/>
      <c r="D30" s="922"/>
      <c r="E30" s="922"/>
      <c r="F30" s="922"/>
      <c r="G30" s="922"/>
      <c r="H30" s="922"/>
      <c r="I30" s="922"/>
      <c r="J30" s="922"/>
      <c r="K30" s="922"/>
      <c r="L30" s="922"/>
      <c r="M30" s="922"/>
      <c r="N30" s="922"/>
      <c r="O30" s="911"/>
      <c r="P30" s="911"/>
      <c r="Q30" s="911"/>
      <c r="R30" s="911"/>
      <c r="S30" s="911"/>
      <c r="T30" s="911"/>
      <c r="U30" s="911"/>
      <c r="V30" s="911"/>
      <c r="W30" s="911"/>
      <c r="X30" s="911"/>
      <c r="Y30" s="911"/>
      <c r="Z30" s="911"/>
      <c r="AA30" s="911"/>
      <c r="AB30" s="911"/>
      <c r="AC30" s="911"/>
      <c r="AD30" s="911"/>
      <c r="AE30" s="911"/>
      <c r="AF30" s="911"/>
      <c r="AG30" s="911"/>
      <c r="AH30" s="911"/>
      <c r="AI30" s="911"/>
      <c r="AJ30" s="911"/>
      <c r="AK30" s="911"/>
      <c r="AL30" s="911"/>
      <c r="AM30" s="911"/>
      <c r="AN30" s="911"/>
      <c r="AO30" s="911"/>
      <c r="AP30" s="911"/>
      <c r="AQ30" s="911"/>
    </row>
    <row r="31" spans="2:44" ht="15" customHeight="1">
      <c r="B31" s="922"/>
      <c r="C31" s="922"/>
      <c r="D31" s="922"/>
      <c r="E31" s="922"/>
      <c r="F31" s="922"/>
      <c r="G31" s="922"/>
      <c r="H31" s="922"/>
      <c r="I31" s="922"/>
      <c r="J31" s="922"/>
      <c r="K31" s="922"/>
      <c r="L31" s="922"/>
      <c r="M31" s="922"/>
      <c r="N31" s="922"/>
      <c r="O31" s="911"/>
      <c r="P31" s="911"/>
      <c r="Q31" s="911"/>
      <c r="R31" s="911"/>
      <c r="S31" s="911"/>
      <c r="T31" s="911"/>
      <c r="U31" s="911"/>
      <c r="V31" s="911"/>
      <c r="W31" s="911"/>
      <c r="X31" s="911"/>
      <c r="Y31" s="911"/>
      <c r="Z31" s="911"/>
      <c r="AA31" s="911"/>
      <c r="AB31" s="911"/>
      <c r="AC31" s="911"/>
      <c r="AD31" s="911"/>
      <c r="AE31" s="911"/>
      <c r="AF31" s="911"/>
      <c r="AG31" s="911"/>
      <c r="AH31" s="911"/>
      <c r="AI31" s="911"/>
      <c r="AJ31" s="911"/>
      <c r="AK31" s="911"/>
      <c r="AL31" s="911"/>
      <c r="AM31" s="911"/>
      <c r="AN31" s="911"/>
      <c r="AO31" s="911"/>
      <c r="AP31" s="911"/>
      <c r="AQ31" s="911"/>
    </row>
    <row r="32" spans="2:44" ht="15" customHeight="1">
      <c r="B32" s="922"/>
      <c r="C32" s="922"/>
      <c r="D32" s="922"/>
      <c r="E32" s="922"/>
      <c r="F32" s="922"/>
      <c r="G32" s="922"/>
      <c r="H32" s="922"/>
      <c r="I32" s="922"/>
      <c r="J32" s="922"/>
      <c r="K32" s="922"/>
      <c r="L32" s="922"/>
      <c r="M32" s="922"/>
      <c r="N32" s="922"/>
      <c r="O32" s="911"/>
      <c r="P32" s="911"/>
      <c r="Q32" s="911"/>
      <c r="R32" s="911"/>
      <c r="S32" s="911"/>
      <c r="T32" s="911"/>
      <c r="U32" s="911"/>
      <c r="V32" s="911"/>
      <c r="W32" s="911"/>
      <c r="X32" s="911"/>
      <c r="Y32" s="911"/>
      <c r="Z32" s="911"/>
      <c r="AA32" s="911"/>
      <c r="AB32" s="911"/>
      <c r="AC32" s="911"/>
      <c r="AD32" s="911"/>
      <c r="AE32" s="911"/>
      <c r="AF32" s="911"/>
      <c r="AG32" s="911"/>
      <c r="AH32" s="911"/>
      <c r="AI32" s="911"/>
      <c r="AJ32" s="911"/>
      <c r="AK32" s="911"/>
      <c r="AL32" s="911"/>
      <c r="AM32" s="911"/>
      <c r="AN32" s="911"/>
      <c r="AO32" s="911"/>
      <c r="AP32" s="911"/>
      <c r="AQ32" s="911"/>
    </row>
    <row r="33" spans="2:43" ht="15" customHeight="1">
      <c r="B33" s="922"/>
      <c r="C33" s="922"/>
      <c r="D33" s="922"/>
      <c r="E33" s="922"/>
      <c r="F33" s="922"/>
      <c r="G33" s="922"/>
      <c r="H33" s="922"/>
      <c r="I33" s="922"/>
      <c r="J33" s="922"/>
      <c r="K33" s="922"/>
      <c r="L33" s="922"/>
      <c r="M33" s="922"/>
      <c r="N33" s="922"/>
      <c r="O33" s="911"/>
      <c r="P33" s="911"/>
      <c r="Q33" s="911"/>
      <c r="R33" s="911"/>
      <c r="S33" s="911"/>
      <c r="T33" s="911"/>
      <c r="U33" s="911"/>
      <c r="V33" s="911"/>
      <c r="W33" s="911"/>
      <c r="X33" s="911"/>
      <c r="Y33" s="911"/>
      <c r="Z33" s="911"/>
      <c r="AA33" s="911"/>
      <c r="AB33" s="911"/>
      <c r="AC33" s="911"/>
      <c r="AD33" s="911"/>
      <c r="AE33" s="911"/>
      <c r="AF33" s="911"/>
      <c r="AG33" s="911"/>
      <c r="AH33" s="911"/>
      <c r="AI33" s="911"/>
      <c r="AJ33" s="911"/>
      <c r="AK33" s="911"/>
      <c r="AL33" s="911"/>
      <c r="AM33" s="911"/>
      <c r="AN33" s="911"/>
      <c r="AO33" s="911"/>
      <c r="AP33" s="911"/>
      <c r="AQ33" s="911"/>
    </row>
    <row r="34" spans="2:43" ht="15" customHeight="1">
      <c r="F34" s="225"/>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K34" s="225"/>
      <c r="AL34" s="225"/>
      <c r="AM34" s="40"/>
      <c r="AN34" s="226"/>
      <c r="AO34" s="226"/>
      <c r="AP34" s="226"/>
      <c r="AQ34" s="226"/>
    </row>
    <row r="35" spans="2:43" ht="15" customHeight="1">
      <c r="AK35" s="42"/>
      <c r="AL35" s="42"/>
      <c r="AQ35" s="49"/>
    </row>
  </sheetData>
  <sheetProtection algorithmName="SHA-512" hashValue="NoneyPJEua33AslOJFIPMU4JLUoX3h1E+NDG72OK3BAzvjl3Tby+3eArnFxLHx66hb6/DeEOM4RXmGEEesBa7g==" saltValue="AO2t2HdItHSDsDpVCGLU2A==" spinCount="100000" sheet="1" formatCells="0" formatColumns="0" formatRows="0" selectLockedCells="1"/>
  <mergeCells count="28">
    <mergeCell ref="B29:N33"/>
    <mergeCell ref="O29:AQ33"/>
    <mergeCell ref="C16:H16"/>
    <mergeCell ref="M16:R16"/>
    <mergeCell ref="V16:AQ16"/>
    <mergeCell ref="S16:U16"/>
    <mergeCell ref="B23:N23"/>
    <mergeCell ref="B24:N28"/>
    <mergeCell ref="O24:AQ28"/>
    <mergeCell ref="D20:AQ20"/>
    <mergeCell ref="B17:AQ18"/>
    <mergeCell ref="B22:N22"/>
    <mergeCell ref="O22:AQ22"/>
    <mergeCell ref="O23:AQ23"/>
    <mergeCell ref="AO3:AP3"/>
    <mergeCell ref="AL3:AM3"/>
    <mergeCell ref="B13:AQ14"/>
    <mergeCell ref="I16:J16"/>
    <mergeCell ref="K16:L16"/>
    <mergeCell ref="W6:Z7"/>
    <mergeCell ref="AA6:AQ7"/>
    <mergeCell ref="W8:Z9"/>
    <mergeCell ref="AA8:AQ9"/>
    <mergeCell ref="W10:Z11"/>
    <mergeCell ref="AA10:AG11"/>
    <mergeCell ref="AH10:AQ11"/>
    <mergeCell ref="AG3:AH3"/>
    <mergeCell ref="AI3:AJ3"/>
  </mergeCells>
  <phoneticPr fontId="54"/>
  <printOptions horizontalCentered="1"/>
  <pageMargins left="0.23622047244094491" right="0.23622047244094491" top="0.74803149606299213" bottom="0.74803149606299213" header="0.31496062992125984" footer="0.31496062992125984"/>
  <pageSetup paperSize="9" orientation="portrait" blackAndWhite="1"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2">
    <tabColor theme="8" tint="0.39997558519241921"/>
  </sheetPr>
  <dimension ref="A1:AU51"/>
  <sheetViews>
    <sheetView showZeros="0" view="pageBreakPreview" zoomScaleNormal="100" zoomScaleSheetLayoutView="100" workbookViewId="0">
      <selection activeCell="AI3" sqref="AI3:AJ3"/>
    </sheetView>
  </sheetViews>
  <sheetFormatPr defaultColWidth="2.125" defaultRowHeight="15" customHeight="1"/>
  <cols>
    <col min="1" max="38" width="2.125" style="40"/>
    <col min="39" max="42" width="2.125" style="41"/>
    <col min="43" max="43" width="3.75" style="41" customWidth="1"/>
    <col min="44" max="44" width="2.125" style="41"/>
    <col min="45" max="45" width="1.5" style="41" customWidth="1"/>
    <col min="46" max="46" width="9.375" style="40" bestFit="1" customWidth="1"/>
    <col min="47" max="16384" width="2.125" style="40"/>
  </cols>
  <sheetData>
    <row r="1" spans="1:47" ht="15" customHeight="1">
      <c r="A1" s="39"/>
      <c r="B1" s="98" t="s">
        <v>2429</v>
      </c>
      <c r="C1" s="225"/>
      <c r="AR1" s="62" t="s">
        <v>2270</v>
      </c>
    </row>
    <row r="2" spans="1:47" ht="15" customHeight="1">
      <c r="AI2" s="42"/>
      <c r="AJ2" s="42"/>
      <c r="AK2" s="42"/>
      <c r="AL2" s="42"/>
      <c r="AP2" s="42"/>
      <c r="AT2" s="43"/>
      <c r="AU2" s="40" t="s">
        <v>2215</v>
      </c>
    </row>
    <row r="3" spans="1:47" ht="15" customHeight="1">
      <c r="AG3" s="852" t="s">
        <v>2362</v>
      </c>
      <c r="AH3" s="852"/>
      <c r="AI3" s="850"/>
      <c r="AJ3" s="850"/>
      <c r="AK3" s="233" t="s">
        <v>2216</v>
      </c>
      <c r="AL3" s="849"/>
      <c r="AM3" s="849"/>
      <c r="AN3" s="233" t="s">
        <v>2436</v>
      </c>
      <c r="AO3" s="849"/>
      <c r="AP3" s="849"/>
      <c r="AQ3" s="233" t="s">
        <v>2218</v>
      </c>
    </row>
    <row r="4" spans="1:47" ht="15" customHeight="1">
      <c r="B4" s="40" t="s">
        <v>2219</v>
      </c>
      <c r="AF4" s="62"/>
      <c r="AG4" s="62"/>
      <c r="AH4" s="62"/>
      <c r="AI4" s="62"/>
      <c r="AJ4" s="233"/>
      <c r="AK4" s="233"/>
      <c r="AM4" s="40"/>
      <c r="AN4" s="40"/>
      <c r="AO4" s="233"/>
      <c r="AP4" s="233"/>
    </row>
    <row r="5" spans="1:47" ht="15" customHeight="1">
      <c r="B5" s="40" t="s">
        <v>2241</v>
      </c>
      <c r="W5" s="40" t="str">
        <f>第5号様式!W5</f>
        <v>（被交付者）</v>
      </c>
      <c r="AL5" s="44"/>
      <c r="AM5" s="44"/>
      <c r="AN5" s="44"/>
      <c r="AO5" s="44"/>
      <c r="AP5" s="44"/>
    </row>
    <row r="6" spans="1:47" ht="15" customHeight="1">
      <c r="W6" s="830" t="str">
        <f>第5号様式!W6</f>
        <v>住　　所</v>
      </c>
      <c r="X6" s="830"/>
      <c r="Y6" s="830"/>
      <c r="Z6" s="830"/>
      <c r="AA6" s="888">
        <f>'第1号(交付申請) '!AA7</f>
        <v>0</v>
      </c>
      <c r="AB6" s="888"/>
      <c r="AC6" s="888"/>
      <c r="AD6" s="888"/>
      <c r="AE6" s="888"/>
      <c r="AF6" s="888"/>
      <c r="AG6" s="888"/>
      <c r="AH6" s="888"/>
      <c r="AI6" s="888"/>
      <c r="AJ6" s="888"/>
      <c r="AK6" s="888"/>
      <c r="AL6" s="888"/>
      <c r="AM6" s="888"/>
      <c r="AN6" s="888"/>
      <c r="AO6" s="888"/>
      <c r="AP6" s="888"/>
      <c r="AQ6" s="888"/>
    </row>
    <row r="7" spans="1:47" ht="15" customHeight="1">
      <c r="B7" s="40" t="s">
        <v>2243</v>
      </c>
      <c r="W7" s="830"/>
      <c r="X7" s="830"/>
      <c r="Y7" s="830"/>
      <c r="Z7" s="830"/>
      <c r="AA7" s="888"/>
      <c r="AB7" s="888"/>
      <c r="AC7" s="888"/>
      <c r="AD7" s="888"/>
      <c r="AE7" s="888"/>
      <c r="AF7" s="888"/>
      <c r="AG7" s="888"/>
      <c r="AH7" s="888"/>
      <c r="AI7" s="888"/>
      <c r="AJ7" s="888"/>
      <c r="AK7" s="888"/>
      <c r="AL7" s="888"/>
      <c r="AM7" s="888"/>
      <c r="AN7" s="888"/>
      <c r="AO7" s="888"/>
      <c r="AP7" s="888"/>
      <c r="AQ7" s="888"/>
    </row>
    <row r="8" spans="1:47" ht="15" customHeight="1">
      <c r="H8" s="225"/>
      <c r="I8" s="225"/>
      <c r="J8" s="225"/>
      <c r="K8" s="225"/>
      <c r="L8" s="225"/>
      <c r="M8" s="225"/>
      <c r="N8" s="225"/>
      <c r="O8" s="225"/>
      <c r="P8" s="225"/>
      <c r="Q8" s="225"/>
      <c r="R8" s="225"/>
      <c r="S8" s="225"/>
      <c r="W8" s="830" t="str">
        <f>第5号様式!W8</f>
        <v>名　　称</v>
      </c>
      <c r="X8" s="830"/>
      <c r="Y8" s="830"/>
      <c r="Z8" s="830"/>
      <c r="AA8" s="888" t="str">
        <f>'第1号(交付申請) '!AA9</f>
        <v/>
      </c>
      <c r="AB8" s="888"/>
      <c r="AC8" s="888"/>
      <c r="AD8" s="888"/>
      <c r="AE8" s="888"/>
      <c r="AF8" s="888"/>
      <c r="AG8" s="888"/>
      <c r="AH8" s="888"/>
      <c r="AI8" s="888"/>
      <c r="AJ8" s="888"/>
      <c r="AK8" s="888"/>
      <c r="AL8" s="888"/>
      <c r="AM8" s="888"/>
      <c r="AN8" s="888"/>
      <c r="AO8" s="888"/>
      <c r="AP8" s="888"/>
      <c r="AQ8" s="888"/>
    </row>
    <row r="9" spans="1:47" ht="15" customHeight="1">
      <c r="F9" s="225"/>
      <c r="G9" s="225"/>
      <c r="H9" s="225"/>
      <c r="I9" s="225"/>
      <c r="J9" s="225"/>
      <c r="K9" s="225"/>
      <c r="L9" s="225"/>
      <c r="M9" s="225"/>
      <c r="N9" s="225"/>
      <c r="O9" s="225"/>
      <c r="P9" s="225"/>
      <c r="Q9" s="225"/>
      <c r="R9" s="225"/>
      <c r="S9" s="225"/>
      <c r="W9" s="830"/>
      <c r="X9" s="830"/>
      <c r="Y9" s="830"/>
      <c r="Z9" s="830"/>
      <c r="AA9" s="888"/>
      <c r="AB9" s="888"/>
      <c r="AC9" s="888"/>
      <c r="AD9" s="888"/>
      <c r="AE9" s="888"/>
      <c r="AF9" s="888"/>
      <c r="AG9" s="888"/>
      <c r="AH9" s="888"/>
      <c r="AI9" s="888"/>
      <c r="AJ9" s="888"/>
      <c r="AK9" s="888"/>
      <c r="AL9" s="888"/>
      <c r="AM9" s="888"/>
      <c r="AN9" s="888"/>
      <c r="AO9" s="888"/>
      <c r="AP9" s="888"/>
      <c r="AQ9" s="888"/>
    </row>
    <row r="10" spans="1:47" ht="15" customHeight="1">
      <c r="W10" s="853" t="str">
        <f>第5号様式!W10</f>
        <v>代表者の職・氏名</v>
      </c>
      <c r="X10" s="853"/>
      <c r="Y10" s="853"/>
      <c r="Z10" s="853"/>
      <c r="AA10" s="888" t="str">
        <f>'第1号(交付申請) '!AA11</f>
        <v/>
      </c>
      <c r="AB10" s="888"/>
      <c r="AC10" s="888"/>
      <c r="AD10" s="888"/>
      <c r="AE10" s="888"/>
      <c r="AF10" s="888"/>
      <c r="AG10" s="888"/>
      <c r="AH10" s="888" t="str">
        <f>'第1号(交付申請) '!AH11</f>
        <v/>
      </c>
      <c r="AI10" s="888"/>
      <c r="AJ10" s="888"/>
      <c r="AK10" s="888"/>
      <c r="AL10" s="888"/>
      <c r="AM10" s="888"/>
      <c r="AN10" s="888"/>
      <c r="AO10" s="888"/>
      <c r="AP10" s="888"/>
      <c r="AQ10" s="888"/>
    </row>
    <row r="11" spans="1:47" ht="15" customHeight="1">
      <c r="W11" s="853"/>
      <c r="X11" s="853"/>
      <c r="Y11" s="853"/>
      <c r="Z11" s="853"/>
      <c r="AA11" s="888"/>
      <c r="AB11" s="888"/>
      <c r="AC11" s="888"/>
      <c r="AD11" s="888"/>
      <c r="AE11" s="888"/>
      <c r="AF11" s="888"/>
      <c r="AG11" s="888"/>
      <c r="AH11" s="888"/>
      <c r="AI11" s="888"/>
      <c r="AJ11" s="888"/>
      <c r="AK11" s="888"/>
      <c r="AL11" s="888"/>
      <c r="AM11" s="888"/>
      <c r="AN11" s="888"/>
      <c r="AO11" s="888"/>
      <c r="AP11" s="888"/>
      <c r="AQ11" s="888"/>
    </row>
    <row r="12" spans="1:47" ht="15" customHeight="1">
      <c r="V12" s="222"/>
      <c r="W12" s="222"/>
      <c r="X12" s="222"/>
      <c r="Y12" s="222"/>
      <c r="Z12" s="46"/>
      <c r="AA12" s="46"/>
      <c r="AB12" s="46"/>
      <c r="AC12" s="46"/>
      <c r="AD12" s="46"/>
      <c r="AE12" s="46"/>
      <c r="AF12" s="46"/>
      <c r="AG12" s="46"/>
      <c r="AH12" s="46"/>
      <c r="AI12" s="46"/>
      <c r="AJ12" s="46"/>
      <c r="AK12" s="46"/>
      <c r="AL12" s="46"/>
      <c r="AM12" s="46"/>
      <c r="AN12" s="46"/>
      <c r="AO12" s="46"/>
      <c r="AP12" s="46"/>
      <c r="AQ12" s="46"/>
    </row>
    <row r="13" spans="1:47" ht="15" customHeight="1">
      <c r="B13" s="855" t="s">
        <v>2271</v>
      </c>
      <c r="C13" s="855"/>
      <c r="D13" s="855"/>
      <c r="E13" s="855"/>
      <c r="F13" s="855"/>
      <c r="G13" s="855"/>
      <c r="H13" s="855"/>
      <c r="I13" s="855"/>
      <c r="J13" s="855"/>
      <c r="K13" s="855"/>
      <c r="L13" s="855"/>
      <c r="M13" s="855"/>
      <c r="N13" s="855"/>
      <c r="O13" s="855"/>
      <c r="P13" s="855"/>
      <c r="Q13" s="855"/>
      <c r="R13" s="855"/>
      <c r="S13" s="855"/>
      <c r="T13" s="855"/>
      <c r="U13" s="855"/>
      <c r="V13" s="855"/>
      <c r="W13" s="855"/>
      <c r="X13" s="855"/>
      <c r="Y13" s="855"/>
      <c r="Z13" s="855"/>
      <c r="AA13" s="855"/>
      <c r="AB13" s="855"/>
      <c r="AC13" s="855"/>
      <c r="AD13" s="855"/>
      <c r="AE13" s="855"/>
      <c r="AF13" s="855"/>
      <c r="AG13" s="855"/>
      <c r="AH13" s="855"/>
      <c r="AI13" s="855"/>
      <c r="AJ13" s="855"/>
      <c r="AK13" s="855"/>
      <c r="AL13" s="855"/>
      <c r="AM13" s="855"/>
      <c r="AN13" s="855"/>
      <c r="AO13" s="855"/>
      <c r="AP13" s="855"/>
      <c r="AQ13" s="855"/>
    </row>
    <row r="14" spans="1:47" ht="15" customHeight="1">
      <c r="B14" s="855"/>
      <c r="C14" s="855"/>
      <c r="D14" s="855"/>
      <c r="E14" s="855"/>
      <c r="F14" s="855"/>
      <c r="G14" s="855"/>
      <c r="H14" s="855"/>
      <c r="I14" s="855"/>
      <c r="J14" s="855"/>
      <c r="K14" s="855"/>
      <c r="L14" s="855"/>
      <c r="M14" s="855"/>
      <c r="N14" s="855"/>
      <c r="O14" s="855"/>
      <c r="P14" s="855"/>
      <c r="Q14" s="855"/>
      <c r="R14" s="855"/>
      <c r="S14" s="855"/>
      <c r="T14" s="855"/>
      <c r="U14" s="855"/>
      <c r="V14" s="855"/>
      <c r="W14" s="855"/>
      <c r="X14" s="855"/>
      <c r="Y14" s="855"/>
      <c r="Z14" s="855"/>
      <c r="AA14" s="855"/>
      <c r="AB14" s="855"/>
      <c r="AC14" s="855"/>
      <c r="AD14" s="855"/>
      <c r="AE14" s="855"/>
      <c r="AF14" s="855"/>
      <c r="AG14" s="855"/>
      <c r="AH14" s="855"/>
      <c r="AI14" s="855"/>
      <c r="AJ14" s="855"/>
      <c r="AK14" s="855"/>
      <c r="AL14" s="855"/>
      <c r="AM14" s="855"/>
      <c r="AN14" s="855"/>
      <c r="AO14" s="855"/>
      <c r="AP14" s="855"/>
      <c r="AQ14" s="855"/>
    </row>
    <row r="16" spans="1:47" ht="15" customHeight="1">
      <c r="C16" s="858" t="str">
        <f>IF(第5号様式!C16=0,"",第5号様式!C16)</f>
        <v/>
      </c>
      <c r="D16" s="858"/>
      <c r="E16" s="858"/>
      <c r="F16" s="858"/>
      <c r="G16" s="858"/>
      <c r="H16" s="858"/>
      <c r="I16" s="857" t="s">
        <v>2225</v>
      </c>
      <c r="J16" s="857"/>
      <c r="K16" s="859" t="str">
        <f>基本情報!E34</f>
        <v/>
      </c>
      <c r="L16" s="859"/>
      <c r="M16" s="925" t="s">
        <v>2315</v>
      </c>
      <c r="N16" s="925"/>
      <c r="O16" s="925"/>
      <c r="P16" s="925"/>
      <c r="Q16" s="889">
        <f>基本情報!E35</f>
        <v>0</v>
      </c>
      <c r="R16" s="889"/>
      <c r="S16" s="889"/>
      <c r="T16" s="926" t="s">
        <v>2272</v>
      </c>
      <c r="U16" s="926"/>
      <c r="V16" s="926"/>
      <c r="W16" s="926"/>
      <c r="X16" s="926"/>
      <c r="Y16" s="926"/>
      <c r="Z16" s="926"/>
      <c r="AA16" s="926"/>
      <c r="AB16" s="926"/>
      <c r="AC16" s="926"/>
      <c r="AD16" s="926"/>
      <c r="AE16" s="926"/>
      <c r="AF16" s="926"/>
      <c r="AG16" s="926"/>
      <c r="AH16" s="926"/>
      <c r="AI16" s="926"/>
      <c r="AJ16" s="926"/>
      <c r="AK16" s="926"/>
      <c r="AL16" s="926"/>
      <c r="AM16" s="926"/>
      <c r="AN16" s="926"/>
      <c r="AO16" s="926"/>
      <c r="AP16" s="926"/>
      <c r="AQ16" s="926"/>
      <c r="AT16" s="45" t="s">
        <v>2228</v>
      </c>
    </row>
    <row r="17" spans="1:44" ht="15" customHeight="1">
      <c r="B17" s="854" t="s">
        <v>2546</v>
      </c>
      <c r="C17" s="854"/>
      <c r="D17" s="854"/>
      <c r="E17" s="854"/>
      <c r="F17" s="854"/>
      <c r="G17" s="854"/>
      <c r="H17" s="854"/>
      <c r="I17" s="854"/>
      <c r="J17" s="854"/>
      <c r="K17" s="854"/>
      <c r="L17" s="854"/>
      <c r="M17" s="854"/>
      <c r="N17" s="854"/>
      <c r="O17" s="854"/>
      <c r="P17" s="854"/>
      <c r="Q17" s="854"/>
      <c r="R17" s="854"/>
      <c r="S17" s="854"/>
      <c r="T17" s="854"/>
      <c r="U17" s="854"/>
      <c r="V17" s="854"/>
      <c r="W17" s="854"/>
      <c r="X17" s="854"/>
      <c r="Y17" s="854"/>
      <c r="Z17" s="854"/>
      <c r="AA17" s="854"/>
      <c r="AB17" s="854"/>
      <c r="AC17" s="854"/>
      <c r="AD17" s="854"/>
      <c r="AE17" s="854"/>
      <c r="AF17" s="854"/>
      <c r="AG17" s="854"/>
      <c r="AH17" s="854"/>
      <c r="AI17" s="854"/>
      <c r="AJ17" s="854"/>
      <c r="AK17" s="854"/>
      <c r="AL17" s="854"/>
      <c r="AM17" s="854"/>
      <c r="AN17" s="854"/>
      <c r="AO17" s="854"/>
      <c r="AP17" s="854"/>
      <c r="AQ17" s="854"/>
    </row>
    <row r="18" spans="1:44" ht="15" customHeight="1">
      <c r="B18" s="854"/>
      <c r="C18" s="854"/>
      <c r="D18" s="854"/>
      <c r="E18" s="854"/>
      <c r="F18" s="854"/>
      <c r="G18" s="854"/>
      <c r="H18" s="854"/>
      <c r="I18" s="854"/>
      <c r="J18" s="854"/>
      <c r="K18" s="854"/>
      <c r="L18" s="854"/>
      <c r="M18" s="854"/>
      <c r="N18" s="854"/>
      <c r="O18" s="854"/>
      <c r="P18" s="854"/>
      <c r="Q18" s="854"/>
      <c r="R18" s="854"/>
      <c r="S18" s="854"/>
      <c r="T18" s="854"/>
      <c r="U18" s="854"/>
      <c r="V18" s="854"/>
      <c r="W18" s="854"/>
      <c r="X18" s="854"/>
      <c r="Y18" s="854"/>
      <c r="Z18" s="854"/>
      <c r="AA18" s="854"/>
      <c r="AB18" s="854"/>
      <c r="AC18" s="854"/>
      <c r="AD18" s="854"/>
      <c r="AE18" s="854"/>
      <c r="AF18" s="854"/>
      <c r="AG18" s="854"/>
      <c r="AH18" s="854"/>
      <c r="AI18" s="854"/>
      <c r="AJ18" s="854"/>
      <c r="AK18" s="854"/>
      <c r="AL18" s="854"/>
      <c r="AM18" s="854"/>
      <c r="AN18" s="854"/>
      <c r="AO18" s="854"/>
      <c r="AP18" s="854"/>
      <c r="AQ18" s="854"/>
    </row>
    <row r="19" spans="1:44" ht="15" customHeight="1">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row>
    <row r="20" spans="1:44" ht="15" customHeight="1">
      <c r="D20" s="852" t="s">
        <v>2229</v>
      </c>
      <c r="E20" s="852"/>
      <c r="F20" s="852"/>
      <c r="G20" s="852"/>
      <c r="H20" s="852"/>
      <c r="I20" s="852"/>
      <c r="J20" s="852"/>
      <c r="K20" s="852"/>
      <c r="L20" s="852"/>
      <c r="M20" s="852"/>
      <c r="N20" s="852"/>
      <c r="O20" s="852"/>
      <c r="P20" s="852"/>
      <c r="Q20" s="852"/>
      <c r="R20" s="852"/>
      <c r="S20" s="852"/>
      <c r="T20" s="852"/>
      <c r="U20" s="852"/>
      <c r="V20" s="852"/>
      <c r="W20" s="852"/>
      <c r="X20" s="852"/>
      <c r="Y20" s="852"/>
      <c r="Z20" s="852"/>
      <c r="AA20" s="852"/>
      <c r="AB20" s="852"/>
      <c r="AC20" s="852"/>
      <c r="AD20" s="852"/>
      <c r="AE20" s="852"/>
      <c r="AF20" s="852"/>
      <c r="AG20" s="852"/>
      <c r="AH20" s="852"/>
      <c r="AI20" s="852"/>
      <c r="AJ20" s="852"/>
      <c r="AK20" s="852"/>
      <c r="AL20" s="852"/>
      <c r="AM20" s="852"/>
      <c r="AN20" s="852"/>
      <c r="AO20" s="852"/>
      <c r="AP20" s="852"/>
    </row>
    <row r="21" spans="1:44" ht="15" customHeight="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row>
    <row r="22" spans="1:44" ht="30" customHeight="1">
      <c r="B22" s="824" t="s">
        <v>2125</v>
      </c>
      <c r="C22" s="824"/>
      <c r="D22" s="824"/>
      <c r="E22" s="824"/>
      <c r="F22" s="824"/>
      <c r="G22" s="824"/>
      <c r="H22" s="824"/>
      <c r="I22" s="824"/>
      <c r="J22" s="824"/>
      <c r="K22" s="824"/>
      <c r="L22" s="824"/>
      <c r="M22" s="824"/>
      <c r="N22" s="824"/>
      <c r="O22" s="825">
        <f>'第1号(交付申請) '!O22</f>
        <v>0</v>
      </c>
      <c r="P22" s="826"/>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826"/>
      <c r="AN22" s="826"/>
      <c r="AO22" s="826"/>
      <c r="AP22" s="826"/>
      <c r="AQ22" s="827"/>
    </row>
    <row r="23" spans="1:44" ht="30" customHeight="1">
      <c r="B23" s="632" t="s">
        <v>2230</v>
      </c>
      <c r="C23" s="633"/>
      <c r="D23" s="633"/>
      <c r="E23" s="633"/>
      <c r="F23" s="633"/>
      <c r="G23" s="633"/>
      <c r="H23" s="633"/>
      <c r="I23" s="633"/>
      <c r="J23" s="633"/>
      <c r="K23" s="633"/>
      <c r="L23" s="633"/>
      <c r="M23" s="633"/>
      <c r="N23" s="634"/>
      <c r="O23" s="972">
        <f>基本情報!E36</f>
        <v>0</v>
      </c>
      <c r="P23" s="973"/>
      <c r="Q23" s="973"/>
      <c r="R23" s="973"/>
      <c r="S23" s="973"/>
      <c r="T23" s="973"/>
      <c r="U23" s="973"/>
      <c r="V23" s="973"/>
      <c r="W23" s="973"/>
      <c r="X23" s="973"/>
      <c r="Y23" s="973"/>
      <c r="Z23" s="973"/>
      <c r="AA23" s="973"/>
      <c r="AB23" s="973"/>
      <c r="AC23" s="973"/>
      <c r="AD23" s="973"/>
      <c r="AE23" s="973"/>
      <c r="AF23" s="973"/>
      <c r="AG23" s="973"/>
      <c r="AH23" s="973"/>
      <c r="AI23" s="973"/>
      <c r="AJ23" s="973"/>
      <c r="AK23" s="973"/>
      <c r="AL23" s="973"/>
      <c r="AM23" s="973"/>
      <c r="AN23" s="973"/>
      <c r="AO23" s="973"/>
      <c r="AP23" s="973"/>
      <c r="AQ23" s="974"/>
    </row>
    <row r="24" spans="1:44" ht="30" customHeight="1">
      <c r="B24" s="564" t="s">
        <v>2273</v>
      </c>
      <c r="C24" s="565"/>
      <c r="D24" s="565"/>
      <c r="E24" s="565"/>
      <c r="F24" s="565"/>
      <c r="G24" s="565"/>
      <c r="H24" s="565"/>
      <c r="I24" s="565"/>
      <c r="J24" s="565"/>
      <c r="K24" s="565"/>
      <c r="L24" s="565"/>
      <c r="M24" s="565"/>
      <c r="N24" s="566"/>
      <c r="O24" s="577"/>
      <c r="P24" s="578"/>
      <c r="Q24" s="578"/>
      <c r="R24" s="578"/>
      <c r="S24" s="578"/>
      <c r="T24" s="578"/>
      <c r="U24" s="578"/>
      <c r="V24" s="578"/>
      <c r="W24" s="578"/>
      <c r="X24" s="578"/>
      <c r="Y24" s="578"/>
      <c r="Z24" s="578"/>
      <c r="AA24" s="578"/>
      <c r="AB24" s="578"/>
      <c r="AC24" s="578"/>
      <c r="AD24" s="578"/>
      <c r="AE24" s="578"/>
      <c r="AF24" s="578"/>
      <c r="AG24" s="578"/>
      <c r="AH24" s="578"/>
      <c r="AI24" s="578"/>
      <c r="AJ24" s="578"/>
      <c r="AK24" s="578"/>
      <c r="AL24" s="578"/>
      <c r="AM24" s="578"/>
      <c r="AN24" s="578"/>
      <c r="AO24" s="578"/>
      <c r="AP24" s="578"/>
      <c r="AQ24" s="579"/>
    </row>
    <row r="25" spans="1:44" ht="30" customHeight="1">
      <c r="B25" s="564" t="s">
        <v>2274</v>
      </c>
      <c r="C25" s="565"/>
      <c r="D25" s="565"/>
      <c r="E25" s="565"/>
      <c r="F25" s="565"/>
      <c r="G25" s="565"/>
      <c r="H25" s="565"/>
      <c r="I25" s="565"/>
      <c r="J25" s="565"/>
      <c r="K25" s="565"/>
      <c r="L25" s="565"/>
      <c r="M25" s="565"/>
      <c r="N25" s="566"/>
      <c r="O25" s="975"/>
      <c r="P25" s="975"/>
      <c r="Q25" s="975"/>
      <c r="R25" s="975"/>
      <c r="S25" s="975"/>
      <c r="T25" s="975"/>
      <c r="U25" s="975"/>
      <c r="V25" s="975"/>
      <c r="W25" s="975"/>
      <c r="X25" s="975"/>
      <c r="Y25" s="975"/>
      <c r="Z25" s="975"/>
      <c r="AA25" s="975"/>
      <c r="AB25" s="975"/>
      <c r="AC25" s="975"/>
      <c r="AD25" s="975"/>
      <c r="AE25" s="975"/>
      <c r="AF25" s="975"/>
      <c r="AG25" s="975"/>
      <c r="AH25" s="975"/>
      <c r="AI25" s="975"/>
      <c r="AJ25" s="975"/>
      <c r="AK25" s="975"/>
      <c r="AL25" s="975"/>
      <c r="AM25" s="975"/>
      <c r="AN25" s="975"/>
      <c r="AO25" s="975"/>
      <c r="AP25" s="975"/>
      <c r="AQ25" s="975"/>
    </row>
    <row r="26" spans="1:44" ht="30" customHeight="1">
      <c r="B26" s="632" t="s">
        <v>2275</v>
      </c>
      <c r="C26" s="633"/>
      <c r="D26" s="633"/>
      <c r="E26" s="633"/>
      <c r="F26" s="633"/>
      <c r="G26" s="633"/>
      <c r="H26" s="633"/>
      <c r="I26" s="633"/>
      <c r="J26" s="633"/>
      <c r="K26" s="633"/>
      <c r="L26" s="633"/>
      <c r="M26" s="633"/>
      <c r="N26" s="634"/>
      <c r="O26" s="977"/>
      <c r="P26" s="977"/>
      <c r="Q26" s="977"/>
      <c r="R26" s="977"/>
      <c r="S26" s="977"/>
      <c r="T26" s="977"/>
      <c r="U26" s="977"/>
      <c r="V26" s="977"/>
      <c r="W26" s="977"/>
      <c r="X26" s="977"/>
      <c r="Y26" s="977"/>
      <c r="Z26" s="977"/>
      <c r="AA26" s="977"/>
      <c r="AB26" s="977"/>
      <c r="AC26" s="977"/>
      <c r="AD26" s="977"/>
      <c r="AE26" s="977"/>
      <c r="AF26" s="977"/>
      <c r="AG26" s="977"/>
      <c r="AH26" s="977"/>
      <c r="AI26" s="977"/>
      <c r="AJ26" s="977"/>
      <c r="AK26" s="977"/>
      <c r="AL26" s="977"/>
      <c r="AM26" s="977"/>
      <c r="AN26" s="977"/>
      <c r="AO26" s="977"/>
      <c r="AP26" s="977"/>
      <c r="AQ26" s="977"/>
    </row>
    <row r="27" spans="1:44" ht="30" customHeight="1">
      <c r="B27" s="632" t="s">
        <v>2276</v>
      </c>
      <c r="C27" s="633"/>
      <c r="D27" s="633"/>
      <c r="E27" s="633"/>
      <c r="F27" s="633"/>
      <c r="G27" s="633"/>
      <c r="H27" s="633"/>
      <c r="I27" s="633"/>
      <c r="J27" s="633"/>
      <c r="K27" s="633"/>
      <c r="L27" s="633"/>
      <c r="M27" s="633"/>
      <c r="N27" s="634"/>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c r="AL27" s="971"/>
      <c r="AM27" s="971"/>
      <c r="AN27" s="971"/>
      <c r="AO27" s="971"/>
      <c r="AP27" s="971"/>
      <c r="AQ27" s="971"/>
    </row>
    <row r="28" spans="1:44" ht="30" customHeight="1">
      <c r="B28" s="632" t="s">
        <v>2277</v>
      </c>
      <c r="C28" s="633"/>
      <c r="D28" s="633"/>
      <c r="E28" s="633"/>
      <c r="F28" s="633"/>
      <c r="G28" s="633"/>
      <c r="H28" s="633"/>
      <c r="I28" s="633"/>
      <c r="J28" s="633"/>
      <c r="K28" s="633"/>
      <c r="L28" s="633"/>
      <c r="M28" s="633"/>
      <c r="N28" s="634"/>
      <c r="O28" s="971"/>
      <c r="P28" s="971"/>
      <c r="Q28" s="971"/>
      <c r="R28" s="971"/>
      <c r="S28" s="971"/>
      <c r="T28" s="971"/>
      <c r="U28" s="971"/>
      <c r="V28" s="971"/>
      <c r="W28" s="971"/>
      <c r="X28" s="971"/>
      <c r="Y28" s="971"/>
      <c r="Z28" s="971"/>
      <c r="AA28" s="971"/>
      <c r="AB28" s="971"/>
      <c r="AC28" s="971"/>
      <c r="AD28" s="971"/>
      <c r="AE28" s="971"/>
      <c r="AF28" s="971"/>
      <c r="AG28" s="971"/>
      <c r="AH28" s="971"/>
      <c r="AI28" s="971"/>
      <c r="AJ28" s="971"/>
      <c r="AK28" s="971"/>
      <c r="AL28" s="971"/>
      <c r="AM28" s="971"/>
      <c r="AN28" s="971"/>
      <c r="AO28" s="971"/>
      <c r="AP28" s="971"/>
      <c r="AQ28" s="971"/>
    </row>
    <row r="29" spans="1:44" ht="30" customHeight="1">
      <c r="B29" s="976" t="s">
        <v>2278</v>
      </c>
      <c r="C29" s="976"/>
      <c r="D29" s="976"/>
      <c r="E29" s="976"/>
      <c r="F29" s="976"/>
      <c r="G29" s="976"/>
      <c r="H29" s="976"/>
      <c r="I29" s="976"/>
      <c r="J29" s="976"/>
      <c r="K29" s="976"/>
      <c r="L29" s="976"/>
      <c r="M29" s="976"/>
      <c r="N29" s="976"/>
      <c r="O29" s="918" t="s">
        <v>2279</v>
      </c>
      <c r="P29" s="918"/>
      <c r="Q29" s="918"/>
      <c r="R29" s="918"/>
      <c r="S29" s="918"/>
      <c r="T29" s="918"/>
      <c r="U29" s="918"/>
      <c r="V29" s="918"/>
      <c r="W29" s="918"/>
      <c r="X29" s="918"/>
      <c r="Y29" s="918"/>
      <c r="Z29" s="918"/>
      <c r="AA29" s="918"/>
      <c r="AB29" s="918"/>
      <c r="AC29" s="918"/>
      <c r="AD29" s="918"/>
      <c r="AE29" s="918"/>
      <c r="AF29" s="918"/>
      <c r="AG29" s="918"/>
      <c r="AH29" s="918"/>
      <c r="AI29" s="918"/>
      <c r="AJ29" s="918"/>
      <c r="AK29" s="918"/>
      <c r="AL29" s="918"/>
      <c r="AM29" s="918"/>
      <c r="AN29" s="918"/>
      <c r="AO29" s="918"/>
      <c r="AP29" s="918"/>
      <c r="AQ29" s="918"/>
    </row>
    <row r="30" spans="1:44" ht="15" customHeight="1">
      <c r="C30" s="71" t="s">
        <v>2280</v>
      </c>
      <c r="G30" s="71"/>
      <c r="AM30" s="40"/>
    </row>
    <row r="31" spans="1:44" ht="15" customHeight="1">
      <c r="C31" s="127"/>
      <c r="G31" s="127"/>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K31" s="225"/>
      <c r="AL31" s="225"/>
      <c r="AM31" s="40"/>
      <c r="AN31" s="226"/>
      <c r="AO31" s="226"/>
      <c r="AP31" s="226"/>
    </row>
    <row r="32" spans="1:44" ht="15" customHeight="1">
      <c r="A32" s="50"/>
      <c r="B32" s="120" t="s">
        <v>2176</v>
      </c>
      <c r="C32" s="121"/>
      <c r="D32" s="120"/>
      <c r="E32" s="120"/>
      <c r="F32" s="120"/>
      <c r="G32" s="120"/>
      <c r="H32" s="121"/>
      <c r="I32" s="121"/>
      <c r="J32" s="121"/>
      <c r="K32" s="121"/>
      <c r="L32" s="121"/>
      <c r="M32" s="121"/>
      <c r="N32" s="121"/>
      <c r="O32" s="121"/>
      <c r="P32" s="121"/>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3"/>
    </row>
    <row r="33" spans="1:45" ht="15" customHeight="1">
      <c r="A33" s="50"/>
      <c r="B33" s="120"/>
      <c r="C33" s="121"/>
      <c r="D33" s="120"/>
      <c r="E33" s="120"/>
      <c r="F33" s="120"/>
      <c r="G33" s="120"/>
      <c r="H33" s="121"/>
      <c r="I33" s="121"/>
      <c r="J33" s="121"/>
      <c r="K33" s="121"/>
      <c r="L33" s="121"/>
      <c r="M33" s="121"/>
      <c r="N33" s="121"/>
      <c r="O33" s="121"/>
      <c r="P33" s="121"/>
      <c r="Q33" s="50"/>
      <c r="R33" s="50"/>
      <c r="S33" s="50"/>
      <c r="T33" s="50"/>
      <c r="U33" s="50"/>
      <c r="V33" s="50"/>
      <c r="W33" s="50"/>
      <c r="X33" s="50"/>
      <c r="Y33" s="50"/>
      <c r="Z33" s="50"/>
      <c r="AA33" s="50"/>
      <c r="AB33" s="50"/>
      <c r="AC33" s="50"/>
      <c r="AD33" s="50" t="s">
        <v>2177</v>
      </c>
      <c r="AE33" s="50"/>
      <c r="AF33" s="50"/>
      <c r="AG33" s="50"/>
      <c r="AH33" s="50"/>
      <c r="AI33" s="50"/>
      <c r="AJ33" s="50"/>
      <c r="AK33" s="50"/>
      <c r="AL33" s="50"/>
      <c r="AM33" s="50"/>
      <c r="AN33" s="50"/>
      <c r="AO33" s="50"/>
      <c r="AP33" s="50"/>
      <c r="AQ33" s="50"/>
      <c r="AR33" s="3"/>
      <c r="AS33" s="50"/>
    </row>
    <row r="34" spans="1:45" ht="30" customHeight="1">
      <c r="A34" s="50"/>
      <c r="B34" s="607" t="s">
        <v>2316</v>
      </c>
      <c r="C34" s="608"/>
      <c r="D34" s="608"/>
      <c r="E34" s="608"/>
      <c r="F34" s="608"/>
      <c r="G34" s="608"/>
      <c r="H34" s="608"/>
      <c r="I34" s="608"/>
      <c r="J34" s="608"/>
      <c r="K34" s="608"/>
      <c r="L34" s="608"/>
      <c r="M34" s="608"/>
      <c r="N34" s="608"/>
      <c r="O34" s="608"/>
      <c r="P34" s="609"/>
      <c r="Q34" s="621"/>
      <c r="R34" s="621"/>
      <c r="S34" s="621"/>
      <c r="T34" s="621"/>
      <c r="U34" s="621"/>
      <c r="V34" s="621"/>
      <c r="W34" s="621"/>
      <c r="X34" s="621"/>
      <c r="Y34" s="621"/>
      <c r="Z34" s="621"/>
      <c r="AA34" s="621"/>
      <c r="AB34" s="621"/>
      <c r="AC34" s="622"/>
      <c r="AD34" s="623" t="s">
        <v>2178</v>
      </c>
      <c r="AE34" s="623"/>
      <c r="AF34" s="422"/>
      <c r="AG34" s="422"/>
      <c r="AH34" s="422"/>
      <c r="AI34" s="422"/>
      <c r="AJ34" s="422"/>
      <c r="AK34" s="422"/>
      <c r="AL34" s="422"/>
      <c r="AM34" s="422"/>
      <c r="AN34" s="422"/>
      <c r="AO34" s="422"/>
      <c r="AP34" s="426"/>
      <c r="AQ34" s="427"/>
      <c r="AR34" s="3"/>
      <c r="AS34" s="50"/>
    </row>
    <row r="35" spans="1:45" ht="30" customHeight="1">
      <c r="A35" s="50"/>
      <c r="B35" s="607" t="s">
        <v>2180</v>
      </c>
      <c r="C35" s="608"/>
      <c r="D35" s="608"/>
      <c r="E35" s="608"/>
      <c r="F35" s="608"/>
      <c r="G35" s="608"/>
      <c r="H35" s="608"/>
      <c r="I35" s="608"/>
      <c r="J35" s="608"/>
      <c r="K35" s="608"/>
      <c r="L35" s="608"/>
      <c r="M35" s="608"/>
      <c r="N35" s="608"/>
      <c r="O35" s="608"/>
      <c r="P35" s="609"/>
      <c r="Q35" s="621"/>
      <c r="R35" s="621"/>
      <c r="S35" s="621"/>
      <c r="T35" s="621"/>
      <c r="U35" s="621"/>
      <c r="V35" s="621"/>
      <c r="W35" s="621"/>
      <c r="X35" s="621"/>
      <c r="Y35" s="621"/>
      <c r="Z35" s="621"/>
      <c r="AA35" s="621"/>
      <c r="AB35" s="621"/>
      <c r="AC35" s="622"/>
      <c r="AD35" s="624" t="s">
        <v>2178</v>
      </c>
      <c r="AE35" s="624"/>
      <c r="AF35" s="423"/>
      <c r="AG35" s="423"/>
      <c r="AH35" s="423"/>
      <c r="AI35" s="423"/>
      <c r="AJ35" s="423"/>
      <c r="AK35" s="423"/>
      <c r="AL35" s="423"/>
      <c r="AM35" s="423"/>
      <c r="AN35" s="423"/>
      <c r="AO35" s="423"/>
      <c r="AP35" s="426"/>
      <c r="AQ35" s="427"/>
      <c r="AR35" s="3"/>
      <c r="AS35" s="50"/>
    </row>
    <row r="36" spans="1:45" ht="30" customHeight="1">
      <c r="A36" s="50"/>
      <c r="B36" s="643" t="s">
        <v>2343</v>
      </c>
      <c r="C36" s="644"/>
      <c r="D36" s="644"/>
      <c r="E36" s="644"/>
      <c r="F36" s="644"/>
      <c r="G36" s="644"/>
      <c r="H36" s="644"/>
      <c r="I36" s="644"/>
      <c r="J36" s="644"/>
      <c r="K36" s="644"/>
      <c r="L36" s="644"/>
      <c r="M36" s="644"/>
      <c r="N36" s="644"/>
      <c r="O36" s="644"/>
      <c r="P36" s="645"/>
      <c r="Q36" s="621"/>
      <c r="R36" s="621"/>
      <c r="S36" s="621"/>
      <c r="T36" s="621"/>
      <c r="U36" s="621"/>
      <c r="V36" s="621"/>
      <c r="W36" s="621"/>
      <c r="X36" s="621"/>
      <c r="Y36" s="621"/>
      <c r="Z36" s="621"/>
      <c r="AA36" s="621"/>
      <c r="AB36" s="621"/>
      <c r="AC36" s="622"/>
      <c r="AD36" s="613" t="s">
        <v>2178</v>
      </c>
      <c r="AE36" s="613"/>
      <c r="AF36" s="424"/>
      <c r="AG36" s="424"/>
      <c r="AH36" s="424"/>
      <c r="AI36" s="424"/>
      <c r="AJ36" s="424"/>
      <c r="AK36" s="424"/>
      <c r="AL36" s="424"/>
      <c r="AM36" s="424"/>
      <c r="AN36" s="424"/>
      <c r="AO36" s="424"/>
      <c r="AP36" s="422"/>
      <c r="AQ36" s="428"/>
      <c r="AR36" s="3"/>
      <c r="AS36" s="50"/>
    </row>
    <row r="37" spans="1:45" ht="30" customHeight="1">
      <c r="A37" s="50"/>
      <c r="B37" s="124"/>
      <c r="C37" s="124"/>
      <c r="D37" s="124"/>
      <c r="E37" s="124"/>
      <c r="F37" s="124"/>
      <c r="G37" s="124"/>
      <c r="H37" s="124"/>
      <c r="I37" s="124"/>
      <c r="J37" s="124"/>
      <c r="K37" s="124"/>
      <c r="L37" s="124"/>
      <c r="M37" s="124"/>
      <c r="N37" s="124"/>
      <c r="O37" s="124"/>
      <c r="P37" s="124"/>
      <c r="Q37" s="65"/>
      <c r="R37" s="65"/>
      <c r="S37" s="65"/>
      <c r="T37" s="65"/>
      <c r="U37" s="65"/>
      <c r="V37" s="65"/>
      <c r="W37" s="65"/>
      <c r="X37" s="65"/>
      <c r="Y37" s="65"/>
      <c r="Z37" s="65"/>
      <c r="AA37" s="65"/>
      <c r="AB37" s="65"/>
      <c r="AC37" s="65"/>
      <c r="AD37" s="222"/>
      <c r="AE37" s="222"/>
      <c r="AF37" s="110"/>
      <c r="AG37" s="110"/>
      <c r="AH37" s="110"/>
      <c r="AI37" s="110"/>
      <c r="AJ37" s="110"/>
      <c r="AK37" s="110"/>
      <c r="AL37" s="110"/>
      <c r="AM37" s="110"/>
      <c r="AN37" s="110"/>
      <c r="AO37" s="110"/>
      <c r="AP37" s="110"/>
      <c r="AQ37" s="110"/>
      <c r="AR37" s="3"/>
      <c r="AS37" s="50"/>
    </row>
    <row r="38" spans="1:45" ht="30" customHeight="1">
      <c r="A38" s="50"/>
      <c r="B38" s="124"/>
      <c r="C38" s="124"/>
      <c r="D38" s="124"/>
      <c r="E38" s="124"/>
      <c r="F38" s="124"/>
      <c r="G38" s="124"/>
      <c r="H38" s="124"/>
      <c r="I38" s="124"/>
      <c r="J38" s="124"/>
      <c r="K38" s="124"/>
      <c r="L38" s="124"/>
      <c r="M38" s="124"/>
      <c r="N38" s="124"/>
      <c r="O38" s="124"/>
      <c r="P38" s="124"/>
      <c r="Q38" s="65"/>
      <c r="R38" s="65"/>
      <c r="S38" s="65"/>
      <c r="T38" s="65"/>
      <c r="U38" s="65"/>
      <c r="V38" s="65"/>
      <c r="W38" s="65"/>
      <c r="X38" s="65"/>
      <c r="Y38" s="65"/>
      <c r="Z38" s="65"/>
      <c r="AA38" s="65"/>
      <c r="AB38" s="65"/>
      <c r="AC38" s="65"/>
      <c r="AD38" s="222"/>
      <c r="AE38" s="222"/>
      <c r="AF38" s="110"/>
      <c r="AG38" s="110"/>
      <c r="AH38" s="110"/>
      <c r="AI38" s="110"/>
      <c r="AJ38" s="110"/>
      <c r="AK38" s="110"/>
      <c r="AL38" s="110"/>
      <c r="AM38" s="110"/>
      <c r="AN38" s="110"/>
      <c r="AO38" s="110"/>
      <c r="AP38" s="110"/>
      <c r="AQ38" s="110"/>
      <c r="AR38" s="3"/>
      <c r="AS38" s="50"/>
    </row>
    <row r="39" spans="1:45" ht="30" customHeight="1">
      <c r="A39" s="50"/>
      <c r="B39" s="625" t="s">
        <v>2530</v>
      </c>
      <c r="C39" s="625"/>
      <c r="D39" s="625"/>
      <c r="E39" s="625"/>
      <c r="F39" s="625"/>
      <c r="G39" s="625"/>
      <c r="H39" s="625"/>
      <c r="I39" s="625"/>
      <c r="J39" s="625"/>
      <c r="K39" s="625"/>
      <c r="L39" s="625"/>
      <c r="M39" s="625"/>
      <c r="N39" s="625"/>
      <c r="O39" s="625"/>
      <c r="P39" s="625"/>
      <c r="Q39" s="625"/>
      <c r="R39" s="625"/>
      <c r="S39" s="625"/>
      <c r="T39" s="625"/>
      <c r="U39" s="625"/>
      <c r="V39" s="625"/>
      <c r="W39" s="625"/>
      <c r="X39" s="625"/>
      <c r="Y39" s="625"/>
      <c r="Z39" s="625"/>
      <c r="AA39" s="625"/>
      <c r="AB39" s="625"/>
      <c r="AC39" s="625"/>
      <c r="AD39" s="625"/>
      <c r="AE39" s="625"/>
      <c r="AF39" s="625"/>
      <c r="AG39" s="625"/>
      <c r="AH39" s="625"/>
      <c r="AI39" s="425" t="s">
        <v>2344</v>
      </c>
      <c r="AJ39" s="50"/>
      <c r="AK39" s="50"/>
      <c r="AL39" s="50"/>
      <c r="AM39" s="50"/>
      <c r="AN39" s="50"/>
      <c r="AO39" s="50"/>
      <c r="AP39" s="50"/>
      <c r="AQ39" s="50"/>
      <c r="AR39" s="3"/>
      <c r="AS39" s="50"/>
    </row>
    <row r="40" spans="1:45" ht="30" customHeight="1">
      <c r="A40" s="50"/>
      <c r="B40" s="678" t="s">
        <v>2403</v>
      </c>
      <c r="C40" s="679"/>
      <c r="D40" s="679"/>
      <c r="E40" s="679"/>
      <c r="F40" s="679"/>
      <c r="G40" s="679"/>
      <c r="H40" s="680"/>
      <c r="I40" s="687" t="s">
        <v>2352</v>
      </c>
      <c r="J40" s="608"/>
      <c r="K40" s="608"/>
      <c r="L40" s="608"/>
      <c r="M40" s="608"/>
      <c r="N40" s="608"/>
      <c r="O40" s="608"/>
      <c r="P40" s="609"/>
      <c r="Q40" s="978"/>
      <c r="R40" s="979"/>
      <c r="S40" s="979"/>
      <c r="T40" s="979"/>
      <c r="U40" s="979"/>
      <c r="V40" s="979"/>
      <c r="W40" s="979"/>
      <c r="X40" s="979"/>
      <c r="Y40" s="979"/>
      <c r="Z40" s="979"/>
      <c r="AA40" s="979"/>
      <c r="AB40" s="979"/>
      <c r="AC40" s="979"/>
      <c r="AD40" s="979"/>
      <c r="AE40" s="979"/>
      <c r="AF40" s="649" t="s">
        <v>2178</v>
      </c>
      <c r="AG40" s="649"/>
      <c r="AH40" s="688">
        <v>1000000</v>
      </c>
      <c r="AI40" s="688"/>
      <c r="AJ40" s="688"/>
      <c r="AK40" s="688"/>
      <c r="AL40" s="688"/>
      <c r="AM40" s="688"/>
      <c r="AN40" s="688"/>
      <c r="AO40" s="688"/>
      <c r="AP40" s="623" t="s">
        <v>2178</v>
      </c>
      <c r="AQ40" s="635"/>
      <c r="AR40" s="3"/>
      <c r="AS40" s="50"/>
    </row>
    <row r="41" spans="1:45" ht="30" customHeight="1">
      <c r="A41" s="50"/>
      <c r="B41" s="681"/>
      <c r="C41" s="682"/>
      <c r="D41" s="682"/>
      <c r="E41" s="682"/>
      <c r="F41" s="682"/>
      <c r="G41" s="682"/>
      <c r="H41" s="683"/>
      <c r="I41" s="687" t="s">
        <v>2180</v>
      </c>
      <c r="J41" s="608"/>
      <c r="K41" s="608"/>
      <c r="L41" s="608"/>
      <c r="M41" s="608"/>
      <c r="N41" s="608"/>
      <c r="O41" s="608"/>
      <c r="P41" s="609"/>
      <c r="Q41" s="978"/>
      <c r="R41" s="979"/>
      <c r="S41" s="979"/>
      <c r="T41" s="979"/>
      <c r="U41" s="979"/>
      <c r="V41" s="979"/>
      <c r="W41" s="979"/>
      <c r="X41" s="979"/>
      <c r="Y41" s="979"/>
      <c r="Z41" s="979"/>
      <c r="AA41" s="979"/>
      <c r="AB41" s="979"/>
      <c r="AC41" s="979"/>
      <c r="AD41" s="979"/>
      <c r="AE41" s="979"/>
      <c r="AF41" s="649" t="s">
        <v>2178</v>
      </c>
      <c r="AG41" s="649"/>
      <c r="AH41" s="688">
        <v>3000000</v>
      </c>
      <c r="AI41" s="688"/>
      <c r="AJ41" s="688"/>
      <c r="AK41" s="688"/>
      <c r="AL41" s="688"/>
      <c r="AM41" s="688"/>
      <c r="AN41" s="688"/>
      <c r="AO41" s="688"/>
      <c r="AP41" s="623" t="s">
        <v>2178</v>
      </c>
      <c r="AQ41" s="635"/>
      <c r="AR41" s="3"/>
      <c r="AS41" s="50"/>
    </row>
    <row r="42" spans="1:45" ht="30" customHeight="1">
      <c r="A42" s="50"/>
      <c r="B42" s="684"/>
      <c r="C42" s="685"/>
      <c r="D42" s="685"/>
      <c r="E42" s="685"/>
      <c r="F42" s="685"/>
      <c r="G42" s="685"/>
      <c r="H42" s="686"/>
      <c r="I42" s="687" t="s">
        <v>2353</v>
      </c>
      <c r="J42" s="608"/>
      <c r="K42" s="608"/>
      <c r="L42" s="608"/>
      <c r="M42" s="608"/>
      <c r="N42" s="608"/>
      <c r="O42" s="608"/>
      <c r="P42" s="609"/>
      <c r="Q42" s="978"/>
      <c r="R42" s="979"/>
      <c r="S42" s="979"/>
      <c r="T42" s="979"/>
      <c r="U42" s="979"/>
      <c r="V42" s="979"/>
      <c r="W42" s="979"/>
      <c r="X42" s="979"/>
      <c r="Y42" s="979"/>
      <c r="Z42" s="979"/>
      <c r="AA42" s="979"/>
      <c r="AB42" s="979"/>
      <c r="AC42" s="979"/>
      <c r="AD42" s="979"/>
      <c r="AE42" s="979"/>
      <c r="AF42" s="649" t="s">
        <v>2178</v>
      </c>
      <c r="AG42" s="649"/>
      <c r="AH42" s="688">
        <v>500000</v>
      </c>
      <c r="AI42" s="688"/>
      <c r="AJ42" s="688"/>
      <c r="AK42" s="688"/>
      <c r="AL42" s="688"/>
      <c r="AM42" s="688"/>
      <c r="AN42" s="688"/>
      <c r="AO42" s="688"/>
      <c r="AP42" s="623" t="s">
        <v>2178</v>
      </c>
      <c r="AQ42" s="635"/>
      <c r="AR42" s="3"/>
      <c r="AS42" s="123"/>
    </row>
    <row r="43" spans="1:45" ht="30" customHeight="1">
      <c r="A43" s="50"/>
      <c r="B43" s="607" t="s">
        <v>2181</v>
      </c>
      <c r="C43" s="608"/>
      <c r="D43" s="608"/>
      <c r="E43" s="608"/>
      <c r="F43" s="608"/>
      <c r="G43" s="608"/>
      <c r="H43" s="608"/>
      <c r="I43" s="608"/>
      <c r="J43" s="608"/>
      <c r="K43" s="608"/>
      <c r="L43" s="608"/>
      <c r="M43" s="608"/>
      <c r="N43" s="608"/>
      <c r="O43" s="608"/>
      <c r="P43" s="609"/>
      <c r="Q43" s="672">
        <v>0.66666666666666663</v>
      </c>
      <c r="R43" s="673"/>
      <c r="S43" s="673"/>
      <c r="T43" s="673"/>
      <c r="U43" s="673"/>
      <c r="V43" s="673"/>
      <c r="W43" s="673"/>
      <c r="X43" s="673"/>
      <c r="Y43" s="673"/>
      <c r="Z43" s="673"/>
      <c r="AA43" s="673"/>
      <c r="AB43" s="673"/>
      <c r="AC43" s="673"/>
      <c r="AD43" s="673"/>
      <c r="AE43" s="673"/>
      <c r="AF43" s="211"/>
      <c r="AG43" s="674"/>
      <c r="AH43" s="674"/>
      <c r="AI43" s="674"/>
      <c r="AJ43" s="674"/>
      <c r="AK43" s="674"/>
      <c r="AL43" s="674"/>
      <c r="AM43" s="674"/>
      <c r="AN43" s="674"/>
      <c r="AO43" s="674"/>
      <c r="AP43" s="674"/>
      <c r="AQ43" s="675"/>
      <c r="AR43" s="3"/>
      <c r="AS43" s="50"/>
    </row>
    <row r="44" spans="1:45" ht="30" customHeight="1" thickBot="1">
      <c r="A44" s="50"/>
      <c r="B44" s="124"/>
      <c r="C44" s="124"/>
      <c r="D44" s="124"/>
      <c r="E44" s="124"/>
      <c r="F44" s="124"/>
      <c r="G44" s="124"/>
      <c r="H44" s="124"/>
      <c r="I44" s="124"/>
      <c r="J44" s="124"/>
      <c r="K44" s="124"/>
      <c r="L44" s="124"/>
      <c r="M44" s="124"/>
      <c r="N44" s="124"/>
      <c r="O44" s="124"/>
      <c r="P44" s="124"/>
      <c r="Q44" s="94"/>
      <c r="R44" s="65"/>
      <c r="S44" s="65"/>
      <c r="T44" s="65"/>
      <c r="U44" s="65"/>
      <c r="V44" s="65"/>
      <c r="W44" s="65"/>
      <c r="X44" s="65"/>
      <c r="Y44" s="65"/>
      <c r="Z44" s="65"/>
      <c r="AA44" s="65"/>
      <c r="AB44" s="65"/>
      <c r="AC44" s="65"/>
      <c r="AD44" s="65"/>
      <c r="AE44" s="65"/>
      <c r="AF44" s="65"/>
      <c r="AG44" s="65"/>
      <c r="AH44" s="65"/>
      <c r="AI44" s="65"/>
      <c r="AJ44" s="41"/>
      <c r="AM44" s="40"/>
      <c r="AN44" s="40"/>
      <c r="AO44" s="40"/>
      <c r="AP44" s="40"/>
      <c r="AQ44" s="40"/>
      <c r="AR44" s="3"/>
      <c r="AS44" s="50"/>
    </row>
    <row r="45" spans="1:45" ht="15" customHeight="1">
      <c r="A45" s="50"/>
      <c r="B45" s="626" t="s">
        <v>2182</v>
      </c>
      <c r="C45" s="627"/>
      <c r="D45" s="627"/>
      <c r="E45" s="627"/>
      <c r="F45" s="627"/>
      <c r="G45" s="627"/>
      <c r="H45" s="627"/>
      <c r="I45" s="627"/>
      <c r="J45" s="627"/>
      <c r="K45" s="627"/>
      <c r="L45" s="627"/>
      <c r="M45" s="627"/>
      <c r="N45" s="627"/>
      <c r="O45" s="627"/>
      <c r="P45" s="628"/>
      <c r="Q45" s="657">
        <f>SUM(Q40:AE42)</f>
        <v>0</v>
      </c>
      <c r="R45" s="657"/>
      <c r="S45" s="657"/>
      <c r="T45" s="657"/>
      <c r="U45" s="657"/>
      <c r="V45" s="657"/>
      <c r="W45" s="657"/>
      <c r="X45" s="657"/>
      <c r="Y45" s="657"/>
      <c r="Z45" s="657"/>
      <c r="AA45" s="657"/>
      <c r="AB45" s="657"/>
      <c r="AC45" s="657"/>
      <c r="AD45" s="657"/>
      <c r="AE45" s="657"/>
      <c r="AF45" s="657"/>
      <c r="AG45" s="657"/>
      <c r="AH45" s="657"/>
      <c r="AI45" s="657"/>
      <c r="AJ45" s="659" t="s">
        <v>2178</v>
      </c>
      <c r="AK45" s="661"/>
      <c r="AL45" s="661"/>
      <c r="AM45" s="661"/>
      <c r="AN45" s="661"/>
      <c r="AO45" s="661"/>
      <c r="AP45" s="661"/>
      <c r="AQ45" s="662"/>
      <c r="AR45" s="3"/>
      <c r="AS45" s="50"/>
    </row>
    <row r="46" spans="1:45" ht="15" customHeight="1" thickBot="1">
      <c r="A46" s="50"/>
      <c r="B46" s="629"/>
      <c r="C46" s="630"/>
      <c r="D46" s="630"/>
      <c r="E46" s="630"/>
      <c r="F46" s="630"/>
      <c r="G46" s="630"/>
      <c r="H46" s="630"/>
      <c r="I46" s="630"/>
      <c r="J46" s="630"/>
      <c r="K46" s="630"/>
      <c r="L46" s="630"/>
      <c r="M46" s="630"/>
      <c r="N46" s="630"/>
      <c r="O46" s="630"/>
      <c r="P46" s="631"/>
      <c r="Q46" s="658"/>
      <c r="R46" s="658"/>
      <c r="S46" s="658"/>
      <c r="T46" s="658"/>
      <c r="U46" s="658"/>
      <c r="V46" s="658"/>
      <c r="W46" s="658"/>
      <c r="X46" s="658"/>
      <c r="Y46" s="658"/>
      <c r="Z46" s="658"/>
      <c r="AA46" s="658"/>
      <c r="AB46" s="658"/>
      <c r="AC46" s="658"/>
      <c r="AD46" s="658"/>
      <c r="AE46" s="658"/>
      <c r="AF46" s="658"/>
      <c r="AG46" s="658"/>
      <c r="AH46" s="658"/>
      <c r="AI46" s="658"/>
      <c r="AJ46" s="660"/>
      <c r="AK46" s="663"/>
      <c r="AL46" s="663"/>
      <c r="AM46" s="663"/>
      <c r="AN46" s="663"/>
      <c r="AO46" s="663"/>
      <c r="AP46" s="663"/>
      <c r="AQ46" s="664"/>
      <c r="AR46" s="3"/>
      <c r="AS46" s="50"/>
    </row>
    <row r="47" spans="1:45" ht="15" customHeight="1">
      <c r="A47" s="1"/>
      <c r="B47" s="240"/>
      <c r="C47" s="240"/>
      <c r="D47" s="240"/>
      <c r="E47" s="240"/>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
      <c r="AS47" s="108"/>
    </row>
    <row r="48" spans="1:45" ht="15" customHeight="1">
      <c r="A48" s="50"/>
      <c r="B48" s="390"/>
      <c r="C48" s="390"/>
      <c r="D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90"/>
      <c r="AO48" s="390"/>
      <c r="AP48" s="390"/>
      <c r="AQ48" s="390"/>
      <c r="AR48" s="3"/>
      <c r="AS48" s="50"/>
    </row>
    <row r="49" spans="1:44" ht="15" customHeight="1">
      <c r="A49" s="50"/>
      <c r="B49" s="390"/>
      <c r="C49" s="390"/>
      <c r="D49" s="390"/>
      <c r="E49" s="390"/>
      <c r="F49" s="390"/>
      <c r="G49" s="390"/>
      <c r="H49" s="390"/>
      <c r="I49" s="390"/>
      <c r="J49" s="390"/>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c r="AM49" s="390"/>
      <c r="AN49" s="390"/>
      <c r="AO49" s="390"/>
      <c r="AP49" s="390"/>
      <c r="AQ49" s="390"/>
      <c r="AR49" s="3"/>
    </row>
    <row r="50" spans="1:44" ht="15" customHeight="1">
      <c r="B50" s="390"/>
      <c r="C50" s="390"/>
      <c r="D50" s="390"/>
      <c r="E50" s="390"/>
      <c r="F50" s="390"/>
      <c r="G50" s="390"/>
      <c r="H50" s="390"/>
      <c r="I50" s="390"/>
      <c r="J50" s="390"/>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c r="AL50" s="390"/>
      <c r="AM50" s="390"/>
      <c r="AN50" s="390"/>
      <c r="AO50" s="390"/>
      <c r="AP50" s="390"/>
      <c r="AQ50" s="390"/>
    </row>
    <row r="51" spans="1:44" ht="15" customHeight="1">
      <c r="B51" s="390"/>
      <c r="C51" s="390"/>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90"/>
      <c r="AN51" s="390"/>
      <c r="AO51" s="390"/>
      <c r="AP51" s="390"/>
      <c r="AQ51" s="390"/>
    </row>
  </sheetData>
  <sheetProtection algorithmName="SHA-512" hashValue="XLUCxzMs6t2yPEnLYKRmZ/lB4N/m5q4wQHHV26cNdAI/833CspgBMxvJv9EI1dWiOXgQDoCHmZkXd5WHpleBhg==" saltValue="kdOmhLar/0zc7pQKGZ7wJA==" spinCount="100000" sheet="1" formatCells="0" formatColumns="0" formatRows="0" selectLockedCells="1"/>
  <mergeCells count="69">
    <mergeCell ref="AH40:AO40"/>
    <mergeCell ref="AP40:AQ40"/>
    <mergeCell ref="AH41:AO41"/>
    <mergeCell ref="AP41:AQ41"/>
    <mergeCell ref="AH42:AO42"/>
    <mergeCell ref="AP42:AQ42"/>
    <mergeCell ref="B35:P35"/>
    <mergeCell ref="Q35:AC35"/>
    <mergeCell ref="AD35:AE35"/>
    <mergeCell ref="AD36:AE36"/>
    <mergeCell ref="B36:P36"/>
    <mergeCell ref="Q36:AC36"/>
    <mergeCell ref="AG43:AQ43"/>
    <mergeCell ref="Q41:AE41"/>
    <mergeCell ref="B45:P46"/>
    <mergeCell ref="Q45:AI46"/>
    <mergeCell ref="AJ45:AJ46"/>
    <mergeCell ref="B22:N22"/>
    <mergeCell ref="O22:AQ22"/>
    <mergeCell ref="O29:AQ29"/>
    <mergeCell ref="AK45:AQ46"/>
    <mergeCell ref="B39:AH39"/>
    <mergeCell ref="B40:H42"/>
    <mergeCell ref="I40:P40"/>
    <mergeCell ref="Q40:AE40"/>
    <mergeCell ref="AF40:AG40"/>
    <mergeCell ref="I41:P41"/>
    <mergeCell ref="AF41:AG41"/>
    <mergeCell ref="I42:P42"/>
    <mergeCell ref="AF42:AG42"/>
    <mergeCell ref="Q42:AE42"/>
    <mergeCell ref="B43:P43"/>
    <mergeCell ref="Q43:AE43"/>
    <mergeCell ref="B34:P34"/>
    <mergeCell ref="Q34:AC34"/>
    <mergeCell ref="AD34:AE34"/>
    <mergeCell ref="O24:AQ24"/>
    <mergeCell ref="O25:AQ25"/>
    <mergeCell ref="B24:N24"/>
    <mergeCell ref="B25:N25"/>
    <mergeCell ref="B29:N29"/>
    <mergeCell ref="O26:AQ26"/>
    <mergeCell ref="B26:N26"/>
    <mergeCell ref="B28:N28"/>
    <mergeCell ref="B27:N27"/>
    <mergeCell ref="AO3:AP3"/>
    <mergeCell ref="AL3:AM3"/>
    <mergeCell ref="AA6:AQ7"/>
    <mergeCell ref="W8:Z9"/>
    <mergeCell ref="AA8:AQ9"/>
    <mergeCell ref="W6:Z7"/>
    <mergeCell ref="AG3:AH3"/>
    <mergeCell ref="AI3:AJ3"/>
    <mergeCell ref="B23:N23"/>
    <mergeCell ref="O28:AQ28"/>
    <mergeCell ref="O27:AQ27"/>
    <mergeCell ref="O23:AQ23"/>
    <mergeCell ref="W10:Z11"/>
    <mergeCell ref="AA10:AG11"/>
    <mergeCell ref="AH10:AQ11"/>
    <mergeCell ref="B13:AQ14"/>
    <mergeCell ref="I16:J16"/>
    <mergeCell ref="C16:H16"/>
    <mergeCell ref="D20:AP20"/>
    <mergeCell ref="M16:P16"/>
    <mergeCell ref="B17:AQ18"/>
    <mergeCell ref="K16:L16"/>
    <mergeCell ref="T16:AQ16"/>
    <mergeCell ref="Q16:S16"/>
  </mergeCells>
  <phoneticPr fontId="54"/>
  <printOptions horizontalCentered="1"/>
  <pageMargins left="0.23622047244094491" right="0.23622047244094491" top="0.74803149606299213" bottom="0.74803149606299213" header="0.31496062992125984" footer="0.31496062992125984"/>
  <pageSetup paperSize="9" orientation="portrait" blackAndWhite="1" r:id="rId1"/>
  <rowBreaks count="1" manualBreakCount="1">
    <brk id="31"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84312-13B9-4862-BE85-EF6E30363FE7}">
  <sheetPr codeName="Sheet15">
    <tabColor theme="8" tint="0.39997558519241921"/>
  </sheetPr>
  <dimension ref="A1:AU89"/>
  <sheetViews>
    <sheetView showZeros="0" view="pageBreakPreview" zoomScaleNormal="100" zoomScaleSheetLayoutView="100" workbookViewId="0"/>
  </sheetViews>
  <sheetFormatPr defaultColWidth="2.125" defaultRowHeight="15" customHeight="1" outlineLevelRow="1"/>
  <cols>
    <col min="1" max="43" width="2.125" style="1"/>
    <col min="44" max="45" width="2.125" style="27"/>
    <col min="46" max="16384" width="2.125" style="1"/>
  </cols>
  <sheetData>
    <row r="1" spans="1:44" ht="15" customHeight="1">
      <c r="A1" s="31"/>
      <c r="B1" s="343" t="s">
        <v>2430</v>
      </c>
      <c r="F1" s="26"/>
      <c r="G1" s="26"/>
      <c r="H1" s="26"/>
      <c r="Q1" s="26"/>
      <c r="R1" s="26"/>
      <c r="S1" s="26"/>
      <c r="T1" s="26"/>
      <c r="U1" s="26"/>
      <c r="V1" s="26"/>
      <c r="W1" s="26"/>
      <c r="X1" s="26"/>
      <c r="AR1" s="3"/>
    </row>
    <row r="2" spans="1:44" ht="15" customHeight="1">
      <c r="A2" s="31"/>
      <c r="B2" s="79"/>
      <c r="F2" s="26"/>
      <c r="G2" s="26"/>
      <c r="H2" s="26"/>
      <c r="Q2" s="26"/>
      <c r="R2" s="26"/>
      <c r="S2" s="26"/>
      <c r="T2" s="26"/>
      <c r="U2" s="26"/>
      <c r="V2" s="26"/>
      <c r="W2" s="26"/>
      <c r="X2" s="26"/>
      <c r="AR2" s="3"/>
    </row>
    <row r="3" spans="1:44" ht="15" customHeight="1">
      <c r="B3" s="116" t="s">
        <v>2183</v>
      </c>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row>
    <row r="4" spans="1:44" ht="15" customHeight="1">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row>
    <row r="5" spans="1:44" ht="15" customHeight="1">
      <c r="B5" s="81" t="s">
        <v>2184</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44" ht="15" customHeight="1">
      <c r="B6" s="696" t="s">
        <v>2185</v>
      </c>
      <c r="C6" s="697"/>
      <c r="D6" s="697"/>
      <c r="E6" s="697"/>
      <c r="F6" s="697"/>
      <c r="G6" s="697"/>
      <c r="H6" s="697"/>
      <c r="I6" s="697"/>
      <c r="J6" s="697"/>
      <c r="K6" s="697"/>
      <c r="L6" s="697"/>
      <c r="M6" s="697"/>
      <c r="N6" s="697"/>
      <c r="O6" s="697"/>
      <c r="P6" s="697"/>
      <c r="Q6" s="697"/>
      <c r="R6" s="697"/>
      <c r="S6" s="697"/>
      <c r="T6" s="697"/>
      <c r="U6" s="697"/>
      <c r="V6" s="697"/>
      <c r="W6" s="697"/>
      <c r="X6" s="697"/>
      <c r="Y6" s="697"/>
      <c r="Z6" s="697"/>
      <c r="AA6" s="697"/>
      <c r="AB6" s="697"/>
      <c r="AC6" s="697"/>
      <c r="AD6" s="697"/>
      <c r="AE6" s="697"/>
      <c r="AF6" s="697"/>
      <c r="AG6" s="697"/>
      <c r="AH6" s="697"/>
      <c r="AI6" s="697"/>
      <c r="AJ6" s="697"/>
      <c r="AK6" s="697"/>
      <c r="AL6" s="697"/>
      <c r="AM6" s="697"/>
      <c r="AN6" s="697"/>
      <c r="AO6" s="697"/>
      <c r="AP6" s="697"/>
      <c r="AQ6" s="698"/>
    </row>
    <row r="7" spans="1:44" ht="15" customHeight="1">
      <c r="B7" s="699"/>
      <c r="C7" s="700"/>
      <c r="D7" s="700"/>
      <c r="E7" s="700"/>
      <c r="F7" s="700"/>
      <c r="G7" s="700"/>
      <c r="H7" s="700"/>
      <c r="I7" s="700"/>
      <c r="J7" s="700"/>
      <c r="K7" s="700"/>
      <c r="L7" s="700"/>
      <c r="M7" s="700"/>
      <c r="N7" s="700"/>
      <c r="O7" s="700"/>
      <c r="P7" s="700"/>
      <c r="Q7" s="700"/>
      <c r="R7" s="700"/>
      <c r="S7" s="700"/>
      <c r="T7" s="700"/>
      <c r="U7" s="700"/>
      <c r="V7" s="700"/>
      <c r="W7" s="700"/>
      <c r="X7" s="700"/>
      <c r="Y7" s="700"/>
      <c r="Z7" s="700"/>
      <c r="AA7" s="700"/>
      <c r="AB7" s="700"/>
      <c r="AC7" s="700"/>
      <c r="AD7" s="700"/>
      <c r="AE7" s="700"/>
      <c r="AF7" s="700"/>
      <c r="AG7" s="700"/>
      <c r="AH7" s="700"/>
      <c r="AI7" s="700"/>
      <c r="AJ7" s="700"/>
      <c r="AK7" s="700"/>
      <c r="AL7" s="700"/>
      <c r="AM7" s="700"/>
      <c r="AN7" s="700"/>
      <c r="AO7" s="700"/>
      <c r="AP7" s="700"/>
      <c r="AQ7" s="701"/>
    </row>
    <row r="8" spans="1:44" ht="15" customHeight="1">
      <c r="B8" s="699"/>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700"/>
      <c r="AI8" s="700"/>
      <c r="AJ8" s="700"/>
      <c r="AK8" s="700"/>
      <c r="AL8" s="700"/>
      <c r="AM8" s="700"/>
      <c r="AN8" s="700"/>
      <c r="AO8" s="700"/>
      <c r="AP8" s="700"/>
      <c r="AQ8" s="701"/>
    </row>
    <row r="9" spans="1:44" ht="15" customHeight="1">
      <c r="B9" s="699"/>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1"/>
    </row>
    <row r="10" spans="1:44" ht="15" customHeight="1">
      <c r="B10" s="699"/>
      <c r="C10" s="700"/>
      <c r="D10" s="700"/>
      <c r="E10" s="700"/>
      <c r="F10" s="700"/>
      <c r="G10" s="700"/>
      <c r="H10" s="700"/>
      <c r="I10" s="700"/>
      <c r="J10" s="700"/>
      <c r="K10" s="700"/>
      <c r="L10" s="700"/>
      <c r="M10" s="700"/>
      <c r="N10" s="700"/>
      <c r="O10" s="700"/>
      <c r="P10" s="700"/>
      <c r="Q10" s="700"/>
      <c r="R10" s="700"/>
      <c r="S10" s="700"/>
      <c r="T10" s="700"/>
      <c r="U10" s="700"/>
      <c r="V10" s="700"/>
      <c r="W10" s="700"/>
      <c r="X10" s="700"/>
      <c r="Y10" s="700"/>
      <c r="Z10" s="700"/>
      <c r="AA10" s="700"/>
      <c r="AB10" s="700"/>
      <c r="AC10" s="700"/>
      <c r="AD10" s="700"/>
      <c r="AE10" s="700"/>
      <c r="AF10" s="700"/>
      <c r="AG10" s="700"/>
      <c r="AH10" s="700"/>
      <c r="AI10" s="700"/>
      <c r="AJ10" s="700"/>
      <c r="AK10" s="700"/>
      <c r="AL10" s="700"/>
      <c r="AM10" s="700"/>
      <c r="AN10" s="700"/>
      <c r="AO10" s="700"/>
      <c r="AP10" s="700"/>
      <c r="AQ10" s="701"/>
    </row>
    <row r="11" spans="1:44" ht="15" customHeight="1">
      <c r="B11" s="699"/>
      <c r="C11" s="700"/>
      <c r="D11" s="700"/>
      <c r="E11" s="700"/>
      <c r="F11" s="700"/>
      <c r="G11" s="700"/>
      <c r="H11" s="700"/>
      <c r="I11" s="700"/>
      <c r="J11" s="700"/>
      <c r="K11" s="700"/>
      <c r="L11" s="700"/>
      <c r="M11" s="700"/>
      <c r="N11" s="700"/>
      <c r="O11" s="700"/>
      <c r="P11" s="700"/>
      <c r="Q11" s="700"/>
      <c r="R11" s="700"/>
      <c r="S11" s="700"/>
      <c r="T11" s="700"/>
      <c r="U11" s="700"/>
      <c r="V11" s="700"/>
      <c r="W11" s="700"/>
      <c r="X11" s="700"/>
      <c r="Y11" s="700"/>
      <c r="Z11" s="700"/>
      <c r="AA11" s="700"/>
      <c r="AB11" s="700"/>
      <c r="AC11" s="700"/>
      <c r="AD11" s="700"/>
      <c r="AE11" s="700"/>
      <c r="AF11" s="700"/>
      <c r="AG11" s="700"/>
      <c r="AH11" s="700"/>
      <c r="AI11" s="700"/>
      <c r="AJ11" s="700"/>
      <c r="AK11" s="700"/>
      <c r="AL11" s="700"/>
      <c r="AM11" s="700"/>
      <c r="AN11" s="700"/>
      <c r="AO11" s="700"/>
      <c r="AP11" s="700"/>
      <c r="AQ11" s="701"/>
    </row>
    <row r="12" spans="1:44" ht="15" customHeight="1">
      <c r="B12" s="699"/>
      <c r="C12" s="700"/>
      <c r="D12" s="700"/>
      <c r="E12" s="700"/>
      <c r="F12" s="700"/>
      <c r="G12" s="700"/>
      <c r="H12" s="700"/>
      <c r="I12" s="700"/>
      <c r="J12" s="700"/>
      <c r="K12" s="700"/>
      <c r="L12" s="700"/>
      <c r="M12" s="700"/>
      <c r="N12" s="700"/>
      <c r="O12" s="700"/>
      <c r="P12" s="700"/>
      <c r="Q12" s="700"/>
      <c r="R12" s="700"/>
      <c r="S12" s="700"/>
      <c r="T12" s="700"/>
      <c r="U12" s="700"/>
      <c r="V12" s="700"/>
      <c r="W12" s="700"/>
      <c r="X12" s="700"/>
      <c r="Y12" s="700"/>
      <c r="Z12" s="700"/>
      <c r="AA12" s="700"/>
      <c r="AB12" s="700"/>
      <c r="AC12" s="700"/>
      <c r="AD12" s="700"/>
      <c r="AE12" s="700"/>
      <c r="AF12" s="700"/>
      <c r="AG12" s="700"/>
      <c r="AH12" s="700"/>
      <c r="AI12" s="700"/>
      <c r="AJ12" s="700"/>
      <c r="AK12" s="700"/>
      <c r="AL12" s="700"/>
      <c r="AM12" s="700"/>
      <c r="AN12" s="700"/>
      <c r="AO12" s="700"/>
      <c r="AP12" s="700"/>
      <c r="AQ12" s="701"/>
    </row>
    <row r="13" spans="1:44" ht="15" customHeight="1">
      <c r="B13" s="699"/>
      <c r="C13" s="700"/>
      <c r="D13" s="700"/>
      <c r="E13" s="700"/>
      <c r="F13" s="700"/>
      <c r="G13" s="700"/>
      <c r="H13" s="700"/>
      <c r="I13" s="700"/>
      <c r="J13" s="700"/>
      <c r="K13" s="700"/>
      <c r="L13" s="700"/>
      <c r="M13" s="700"/>
      <c r="N13" s="700"/>
      <c r="O13" s="700"/>
      <c r="P13" s="700"/>
      <c r="Q13" s="700"/>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1"/>
    </row>
    <row r="14" spans="1:44" ht="15" customHeight="1">
      <c r="B14" s="699"/>
      <c r="C14" s="700"/>
      <c r="D14" s="700"/>
      <c r="E14" s="700"/>
      <c r="F14" s="700"/>
      <c r="G14" s="700"/>
      <c r="H14" s="700"/>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1"/>
    </row>
    <row r="15" spans="1:44" ht="15" customHeight="1">
      <c r="B15" s="699"/>
      <c r="C15" s="700"/>
      <c r="D15" s="700"/>
      <c r="E15" s="700"/>
      <c r="F15" s="700"/>
      <c r="G15" s="700"/>
      <c r="H15" s="700"/>
      <c r="I15" s="700"/>
      <c r="J15" s="700"/>
      <c r="K15" s="700"/>
      <c r="L15" s="700"/>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1"/>
    </row>
    <row r="16" spans="1:44" ht="15" customHeight="1">
      <c r="B16" s="699"/>
      <c r="C16" s="700"/>
      <c r="D16" s="700"/>
      <c r="E16" s="700"/>
      <c r="F16" s="700"/>
      <c r="G16" s="700"/>
      <c r="H16" s="700"/>
      <c r="I16" s="700"/>
      <c r="J16" s="700"/>
      <c r="K16" s="700"/>
      <c r="L16" s="700"/>
      <c r="M16" s="700"/>
      <c r="N16" s="700"/>
      <c r="O16" s="700"/>
      <c r="P16" s="700"/>
      <c r="Q16" s="700"/>
      <c r="R16" s="700"/>
      <c r="S16" s="700"/>
      <c r="T16" s="700"/>
      <c r="U16" s="700"/>
      <c r="V16" s="700"/>
      <c r="W16" s="700"/>
      <c r="X16" s="700"/>
      <c r="Y16" s="700"/>
      <c r="Z16" s="700"/>
      <c r="AA16" s="700"/>
      <c r="AB16" s="700"/>
      <c r="AC16" s="700"/>
      <c r="AD16" s="700"/>
      <c r="AE16" s="700"/>
      <c r="AF16" s="700"/>
      <c r="AG16" s="700"/>
      <c r="AH16" s="700"/>
      <c r="AI16" s="700"/>
      <c r="AJ16" s="700"/>
      <c r="AK16" s="700"/>
      <c r="AL16" s="700"/>
      <c r="AM16" s="700"/>
      <c r="AN16" s="700"/>
      <c r="AO16" s="700"/>
      <c r="AP16" s="700"/>
      <c r="AQ16" s="701"/>
    </row>
    <row r="17" spans="2:43" ht="15" customHeight="1">
      <c r="B17" s="699"/>
      <c r="C17" s="700"/>
      <c r="D17" s="700"/>
      <c r="E17" s="700"/>
      <c r="F17" s="700"/>
      <c r="G17" s="700"/>
      <c r="H17" s="700"/>
      <c r="I17" s="700"/>
      <c r="J17" s="700"/>
      <c r="K17" s="700"/>
      <c r="L17" s="700"/>
      <c r="M17" s="700"/>
      <c r="N17" s="700"/>
      <c r="O17" s="700"/>
      <c r="P17" s="700"/>
      <c r="Q17" s="700"/>
      <c r="R17" s="700"/>
      <c r="S17" s="700"/>
      <c r="T17" s="700"/>
      <c r="U17" s="700"/>
      <c r="V17" s="700"/>
      <c r="W17" s="700"/>
      <c r="X17" s="700"/>
      <c r="Y17" s="700"/>
      <c r="Z17" s="700"/>
      <c r="AA17" s="700"/>
      <c r="AB17" s="700"/>
      <c r="AC17" s="700"/>
      <c r="AD17" s="700"/>
      <c r="AE17" s="700"/>
      <c r="AF17" s="700"/>
      <c r="AG17" s="700"/>
      <c r="AH17" s="700"/>
      <c r="AI17" s="700"/>
      <c r="AJ17" s="700"/>
      <c r="AK17" s="700"/>
      <c r="AL17" s="700"/>
      <c r="AM17" s="700"/>
      <c r="AN17" s="700"/>
      <c r="AO17" s="700"/>
      <c r="AP17" s="700"/>
      <c r="AQ17" s="701"/>
    </row>
    <row r="18" spans="2:43" ht="15" customHeight="1">
      <c r="B18" s="699"/>
      <c r="C18" s="700"/>
      <c r="D18" s="700"/>
      <c r="E18" s="700"/>
      <c r="F18" s="700"/>
      <c r="G18" s="700"/>
      <c r="H18" s="700"/>
      <c r="I18" s="700"/>
      <c r="J18" s="700"/>
      <c r="K18" s="700"/>
      <c r="L18" s="700"/>
      <c r="M18" s="700"/>
      <c r="N18" s="700"/>
      <c r="O18" s="700"/>
      <c r="P18" s="700"/>
      <c r="Q18" s="700"/>
      <c r="R18" s="700"/>
      <c r="S18" s="700"/>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1"/>
    </row>
    <row r="19" spans="2:43" ht="15" customHeight="1">
      <c r="B19" s="699"/>
      <c r="C19" s="700"/>
      <c r="D19" s="700"/>
      <c r="E19" s="700"/>
      <c r="F19" s="700"/>
      <c r="G19" s="700"/>
      <c r="H19" s="700"/>
      <c r="I19" s="700"/>
      <c r="J19" s="700"/>
      <c r="K19" s="700"/>
      <c r="L19" s="700"/>
      <c r="M19" s="700"/>
      <c r="N19" s="700"/>
      <c r="O19" s="700"/>
      <c r="P19" s="700"/>
      <c r="Q19" s="700"/>
      <c r="R19" s="700"/>
      <c r="S19" s="700"/>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1"/>
    </row>
    <row r="20" spans="2:43" ht="15" customHeight="1">
      <c r="B20" s="699"/>
      <c r="C20" s="700"/>
      <c r="D20" s="700"/>
      <c r="E20" s="700"/>
      <c r="F20" s="700"/>
      <c r="G20" s="700"/>
      <c r="H20" s="700"/>
      <c r="I20" s="700"/>
      <c r="J20" s="700"/>
      <c r="K20" s="700"/>
      <c r="L20" s="700"/>
      <c r="M20" s="700"/>
      <c r="N20" s="700"/>
      <c r="O20" s="700"/>
      <c r="P20" s="700"/>
      <c r="Q20" s="700"/>
      <c r="R20" s="700"/>
      <c r="S20" s="700"/>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1"/>
    </row>
    <row r="21" spans="2:43" ht="15" customHeight="1">
      <c r="B21" s="699"/>
      <c r="C21" s="700"/>
      <c r="D21" s="700"/>
      <c r="E21" s="700"/>
      <c r="F21" s="700"/>
      <c r="G21" s="700"/>
      <c r="H21" s="700"/>
      <c r="I21" s="700"/>
      <c r="J21" s="700"/>
      <c r="K21" s="700"/>
      <c r="L21" s="700"/>
      <c r="M21" s="700"/>
      <c r="N21" s="700"/>
      <c r="O21" s="700"/>
      <c r="P21" s="700"/>
      <c r="Q21" s="700"/>
      <c r="R21" s="700"/>
      <c r="S21" s="700"/>
      <c r="T21" s="700"/>
      <c r="U21" s="700"/>
      <c r="V21" s="700"/>
      <c r="W21" s="700"/>
      <c r="X21" s="700"/>
      <c r="Y21" s="700"/>
      <c r="Z21" s="700"/>
      <c r="AA21" s="700"/>
      <c r="AB21" s="700"/>
      <c r="AC21" s="700"/>
      <c r="AD21" s="700"/>
      <c r="AE21" s="700"/>
      <c r="AF21" s="700"/>
      <c r="AG21" s="700"/>
      <c r="AH21" s="700"/>
      <c r="AI21" s="700"/>
      <c r="AJ21" s="700"/>
      <c r="AK21" s="700"/>
      <c r="AL21" s="700"/>
      <c r="AM21" s="700"/>
      <c r="AN21" s="700"/>
      <c r="AO21" s="700"/>
      <c r="AP21" s="700"/>
      <c r="AQ21" s="701"/>
    </row>
    <row r="22" spans="2:43" ht="15" customHeight="1">
      <c r="B22" s="699"/>
      <c r="C22" s="700"/>
      <c r="D22" s="700"/>
      <c r="E22" s="700"/>
      <c r="F22" s="700"/>
      <c r="G22" s="700"/>
      <c r="H22" s="700"/>
      <c r="I22" s="700"/>
      <c r="J22" s="700"/>
      <c r="K22" s="700"/>
      <c r="L22" s="700"/>
      <c r="M22" s="700"/>
      <c r="N22" s="700"/>
      <c r="O22" s="700"/>
      <c r="P22" s="700"/>
      <c r="Q22" s="700"/>
      <c r="R22" s="700"/>
      <c r="S22" s="700"/>
      <c r="T22" s="700"/>
      <c r="U22" s="700"/>
      <c r="V22" s="700"/>
      <c r="W22" s="700"/>
      <c r="X22" s="700"/>
      <c r="Y22" s="700"/>
      <c r="Z22" s="700"/>
      <c r="AA22" s="700"/>
      <c r="AB22" s="700"/>
      <c r="AC22" s="700"/>
      <c r="AD22" s="700"/>
      <c r="AE22" s="700"/>
      <c r="AF22" s="700"/>
      <c r="AG22" s="700"/>
      <c r="AH22" s="700"/>
      <c r="AI22" s="700"/>
      <c r="AJ22" s="700"/>
      <c r="AK22" s="700"/>
      <c r="AL22" s="700"/>
      <c r="AM22" s="700"/>
      <c r="AN22" s="700"/>
      <c r="AO22" s="700"/>
      <c r="AP22" s="700"/>
      <c r="AQ22" s="701"/>
    </row>
    <row r="23" spans="2:43" ht="15" customHeight="1">
      <c r="B23" s="699"/>
      <c r="C23" s="700"/>
      <c r="D23" s="700"/>
      <c r="E23" s="700"/>
      <c r="F23" s="700"/>
      <c r="G23" s="700"/>
      <c r="H23" s="700"/>
      <c r="I23" s="700"/>
      <c r="J23" s="700"/>
      <c r="K23" s="700"/>
      <c r="L23" s="700"/>
      <c r="M23" s="700"/>
      <c r="N23" s="700"/>
      <c r="O23" s="700"/>
      <c r="P23" s="700"/>
      <c r="Q23" s="700"/>
      <c r="R23" s="700"/>
      <c r="S23" s="700"/>
      <c r="T23" s="700"/>
      <c r="U23" s="700"/>
      <c r="V23" s="700"/>
      <c r="W23" s="700"/>
      <c r="X23" s="700"/>
      <c r="Y23" s="700"/>
      <c r="Z23" s="700"/>
      <c r="AA23" s="700"/>
      <c r="AB23" s="700"/>
      <c r="AC23" s="700"/>
      <c r="AD23" s="700"/>
      <c r="AE23" s="700"/>
      <c r="AF23" s="700"/>
      <c r="AG23" s="700"/>
      <c r="AH23" s="700"/>
      <c r="AI23" s="700"/>
      <c r="AJ23" s="700"/>
      <c r="AK23" s="700"/>
      <c r="AL23" s="700"/>
      <c r="AM23" s="700"/>
      <c r="AN23" s="700"/>
      <c r="AO23" s="700"/>
      <c r="AP23" s="700"/>
      <c r="AQ23" s="701"/>
    </row>
    <row r="24" spans="2:43" ht="15" customHeight="1">
      <c r="B24" s="699"/>
      <c r="C24" s="700"/>
      <c r="D24" s="700"/>
      <c r="E24" s="700"/>
      <c r="F24" s="700"/>
      <c r="G24" s="700"/>
      <c r="H24" s="700"/>
      <c r="I24" s="700"/>
      <c r="J24" s="700"/>
      <c r="K24" s="700"/>
      <c r="L24" s="700"/>
      <c r="M24" s="700"/>
      <c r="N24" s="700"/>
      <c r="O24" s="700"/>
      <c r="P24" s="700"/>
      <c r="Q24" s="700"/>
      <c r="R24" s="700"/>
      <c r="S24" s="700"/>
      <c r="T24" s="700"/>
      <c r="U24" s="700"/>
      <c r="V24" s="700"/>
      <c r="W24" s="700"/>
      <c r="X24" s="700"/>
      <c r="Y24" s="700"/>
      <c r="Z24" s="700"/>
      <c r="AA24" s="700"/>
      <c r="AB24" s="700"/>
      <c r="AC24" s="700"/>
      <c r="AD24" s="700"/>
      <c r="AE24" s="700"/>
      <c r="AF24" s="700"/>
      <c r="AG24" s="700"/>
      <c r="AH24" s="700"/>
      <c r="AI24" s="700"/>
      <c r="AJ24" s="700"/>
      <c r="AK24" s="700"/>
      <c r="AL24" s="700"/>
      <c r="AM24" s="700"/>
      <c r="AN24" s="700"/>
      <c r="AO24" s="700"/>
      <c r="AP24" s="700"/>
      <c r="AQ24" s="701"/>
    </row>
    <row r="25" spans="2:43" ht="15" customHeight="1">
      <c r="B25" s="699"/>
      <c r="C25" s="700"/>
      <c r="D25" s="700"/>
      <c r="E25" s="700"/>
      <c r="F25" s="700"/>
      <c r="G25" s="700"/>
      <c r="H25" s="700"/>
      <c r="I25" s="700"/>
      <c r="J25" s="700"/>
      <c r="K25" s="700"/>
      <c r="L25" s="700"/>
      <c r="M25" s="700"/>
      <c r="N25" s="700"/>
      <c r="O25" s="700"/>
      <c r="P25" s="700"/>
      <c r="Q25" s="700"/>
      <c r="R25" s="700"/>
      <c r="S25" s="700"/>
      <c r="T25" s="700"/>
      <c r="U25" s="700"/>
      <c r="V25" s="700"/>
      <c r="W25" s="700"/>
      <c r="X25" s="700"/>
      <c r="Y25" s="700"/>
      <c r="Z25" s="700"/>
      <c r="AA25" s="700"/>
      <c r="AB25" s="700"/>
      <c r="AC25" s="700"/>
      <c r="AD25" s="700"/>
      <c r="AE25" s="700"/>
      <c r="AF25" s="700"/>
      <c r="AG25" s="700"/>
      <c r="AH25" s="700"/>
      <c r="AI25" s="700"/>
      <c r="AJ25" s="700"/>
      <c r="AK25" s="700"/>
      <c r="AL25" s="700"/>
      <c r="AM25" s="700"/>
      <c r="AN25" s="700"/>
      <c r="AO25" s="700"/>
      <c r="AP25" s="700"/>
      <c r="AQ25" s="701"/>
    </row>
    <row r="26" spans="2:43" ht="15" customHeight="1">
      <c r="B26" s="699"/>
      <c r="C26" s="700"/>
      <c r="D26" s="700"/>
      <c r="E26" s="700"/>
      <c r="F26" s="700"/>
      <c r="G26" s="700"/>
      <c r="H26" s="700"/>
      <c r="I26" s="700"/>
      <c r="J26" s="700"/>
      <c r="K26" s="700"/>
      <c r="L26" s="700"/>
      <c r="M26" s="700"/>
      <c r="N26" s="700"/>
      <c r="O26" s="700"/>
      <c r="P26" s="700"/>
      <c r="Q26" s="700"/>
      <c r="R26" s="700"/>
      <c r="S26" s="700"/>
      <c r="T26" s="700"/>
      <c r="U26" s="700"/>
      <c r="V26" s="700"/>
      <c r="W26" s="700"/>
      <c r="X26" s="700"/>
      <c r="Y26" s="700"/>
      <c r="Z26" s="700"/>
      <c r="AA26" s="700"/>
      <c r="AB26" s="700"/>
      <c r="AC26" s="700"/>
      <c r="AD26" s="700"/>
      <c r="AE26" s="700"/>
      <c r="AF26" s="700"/>
      <c r="AG26" s="700"/>
      <c r="AH26" s="700"/>
      <c r="AI26" s="700"/>
      <c r="AJ26" s="700"/>
      <c r="AK26" s="700"/>
      <c r="AL26" s="700"/>
      <c r="AM26" s="700"/>
      <c r="AN26" s="700"/>
      <c r="AO26" s="700"/>
      <c r="AP26" s="700"/>
      <c r="AQ26" s="701"/>
    </row>
    <row r="27" spans="2:43" ht="15" customHeight="1">
      <c r="B27" s="699"/>
      <c r="C27" s="700"/>
      <c r="D27" s="700"/>
      <c r="E27" s="700"/>
      <c r="F27" s="700"/>
      <c r="G27" s="700"/>
      <c r="H27" s="700"/>
      <c r="I27" s="700"/>
      <c r="J27" s="700"/>
      <c r="K27" s="700"/>
      <c r="L27" s="700"/>
      <c r="M27" s="700"/>
      <c r="N27" s="700"/>
      <c r="O27" s="700"/>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1"/>
    </row>
    <row r="28" spans="2:43" ht="15" customHeight="1">
      <c r="B28" s="699"/>
      <c r="C28" s="700"/>
      <c r="D28" s="700"/>
      <c r="E28" s="700"/>
      <c r="F28" s="700"/>
      <c r="G28" s="700"/>
      <c r="H28" s="700"/>
      <c r="I28" s="700"/>
      <c r="J28" s="700"/>
      <c r="K28" s="700"/>
      <c r="L28" s="700"/>
      <c r="M28" s="700"/>
      <c r="N28" s="700"/>
      <c r="O28" s="700"/>
      <c r="P28" s="700"/>
      <c r="Q28" s="700"/>
      <c r="R28" s="700"/>
      <c r="S28" s="700"/>
      <c r="T28" s="700"/>
      <c r="U28" s="700"/>
      <c r="V28" s="700"/>
      <c r="W28" s="700"/>
      <c r="X28" s="700"/>
      <c r="Y28" s="700"/>
      <c r="Z28" s="700"/>
      <c r="AA28" s="700"/>
      <c r="AB28" s="700"/>
      <c r="AC28" s="700"/>
      <c r="AD28" s="700"/>
      <c r="AE28" s="700"/>
      <c r="AF28" s="700"/>
      <c r="AG28" s="700"/>
      <c r="AH28" s="700"/>
      <c r="AI28" s="700"/>
      <c r="AJ28" s="700"/>
      <c r="AK28" s="700"/>
      <c r="AL28" s="700"/>
      <c r="AM28" s="700"/>
      <c r="AN28" s="700"/>
      <c r="AO28" s="700"/>
      <c r="AP28" s="700"/>
      <c r="AQ28" s="701"/>
    </row>
    <row r="29" spans="2:43" ht="15" customHeight="1">
      <c r="B29" s="699"/>
      <c r="C29" s="700"/>
      <c r="D29" s="700"/>
      <c r="E29" s="700"/>
      <c r="F29" s="700"/>
      <c r="G29" s="700"/>
      <c r="H29" s="700"/>
      <c r="I29" s="700"/>
      <c r="J29" s="700"/>
      <c r="K29" s="700"/>
      <c r="L29" s="700"/>
      <c r="M29" s="700"/>
      <c r="N29" s="700"/>
      <c r="O29" s="700"/>
      <c r="P29" s="700"/>
      <c r="Q29" s="700"/>
      <c r="R29" s="700"/>
      <c r="S29" s="700"/>
      <c r="T29" s="700"/>
      <c r="U29" s="700"/>
      <c r="V29" s="700"/>
      <c r="W29" s="700"/>
      <c r="X29" s="700"/>
      <c r="Y29" s="700"/>
      <c r="Z29" s="700"/>
      <c r="AA29" s="700"/>
      <c r="AB29" s="700"/>
      <c r="AC29" s="700"/>
      <c r="AD29" s="700"/>
      <c r="AE29" s="700"/>
      <c r="AF29" s="700"/>
      <c r="AG29" s="700"/>
      <c r="AH29" s="700"/>
      <c r="AI29" s="700"/>
      <c r="AJ29" s="700"/>
      <c r="AK29" s="700"/>
      <c r="AL29" s="700"/>
      <c r="AM29" s="700"/>
      <c r="AN29" s="700"/>
      <c r="AO29" s="700"/>
      <c r="AP29" s="700"/>
      <c r="AQ29" s="701"/>
    </row>
    <row r="30" spans="2:43" ht="15" customHeight="1">
      <c r="B30" s="699"/>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0"/>
      <c r="AF30" s="700"/>
      <c r="AG30" s="700"/>
      <c r="AH30" s="700"/>
      <c r="AI30" s="700"/>
      <c r="AJ30" s="700"/>
      <c r="AK30" s="700"/>
      <c r="AL30" s="700"/>
      <c r="AM30" s="700"/>
      <c r="AN30" s="700"/>
      <c r="AO30" s="700"/>
      <c r="AP30" s="700"/>
      <c r="AQ30" s="701"/>
    </row>
    <row r="31" spans="2:43" ht="15" customHeight="1">
      <c r="B31" s="699"/>
      <c r="C31" s="700"/>
      <c r="D31" s="700"/>
      <c r="E31" s="700"/>
      <c r="F31" s="700"/>
      <c r="G31" s="700"/>
      <c r="H31" s="700"/>
      <c r="I31" s="700"/>
      <c r="J31" s="700"/>
      <c r="K31" s="700"/>
      <c r="L31" s="700"/>
      <c r="M31" s="700"/>
      <c r="N31" s="700"/>
      <c r="O31" s="700"/>
      <c r="P31" s="700"/>
      <c r="Q31" s="700"/>
      <c r="R31" s="700"/>
      <c r="S31" s="700"/>
      <c r="T31" s="700"/>
      <c r="U31" s="700"/>
      <c r="V31" s="700"/>
      <c r="W31" s="700"/>
      <c r="X31" s="700"/>
      <c r="Y31" s="700"/>
      <c r="Z31" s="700"/>
      <c r="AA31" s="700"/>
      <c r="AB31" s="700"/>
      <c r="AC31" s="700"/>
      <c r="AD31" s="700"/>
      <c r="AE31" s="700"/>
      <c r="AF31" s="700"/>
      <c r="AG31" s="700"/>
      <c r="AH31" s="700"/>
      <c r="AI31" s="700"/>
      <c r="AJ31" s="700"/>
      <c r="AK31" s="700"/>
      <c r="AL31" s="700"/>
      <c r="AM31" s="700"/>
      <c r="AN31" s="700"/>
      <c r="AO31" s="700"/>
      <c r="AP31" s="700"/>
      <c r="AQ31" s="701"/>
    </row>
    <row r="32" spans="2:43" ht="15" customHeight="1">
      <c r="B32" s="699"/>
      <c r="C32" s="700"/>
      <c r="D32" s="700"/>
      <c r="E32" s="700"/>
      <c r="F32" s="700"/>
      <c r="G32" s="700"/>
      <c r="H32" s="700"/>
      <c r="I32" s="700"/>
      <c r="J32" s="700"/>
      <c r="K32" s="700"/>
      <c r="L32" s="700"/>
      <c r="M32" s="700"/>
      <c r="N32" s="700"/>
      <c r="O32" s="700"/>
      <c r="P32" s="700"/>
      <c r="Q32" s="700"/>
      <c r="R32" s="700"/>
      <c r="S32" s="700"/>
      <c r="T32" s="700"/>
      <c r="U32" s="700"/>
      <c r="V32" s="700"/>
      <c r="W32" s="700"/>
      <c r="X32" s="700"/>
      <c r="Y32" s="700"/>
      <c r="Z32" s="700"/>
      <c r="AA32" s="700"/>
      <c r="AB32" s="700"/>
      <c r="AC32" s="700"/>
      <c r="AD32" s="700"/>
      <c r="AE32" s="700"/>
      <c r="AF32" s="700"/>
      <c r="AG32" s="700"/>
      <c r="AH32" s="700"/>
      <c r="AI32" s="700"/>
      <c r="AJ32" s="700"/>
      <c r="AK32" s="700"/>
      <c r="AL32" s="700"/>
      <c r="AM32" s="700"/>
      <c r="AN32" s="700"/>
      <c r="AO32" s="700"/>
      <c r="AP32" s="700"/>
      <c r="AQ32" s="701"/>
    </row>
    <row r="33" spans="2:43" ht="15" customHeight="1">
      <c r="B33" s="699"/>
      <c r="C33" s="700"/>
      <c r="D33" s="700"/>
      <c r="E33" s="700"/>
      <c r="F33" s="700"/>
      <c r="G33" s="700"/>
      <c r="H33" s="700"/>
      <c r="I33" s="700"/>
      <c r="J33" s="700"/>
      <c r="K33" s="700"/>
      <c r="L33" s="700"/>
      <c r="M33" s="700"/>
      <c r="N33" s="700"/>
      <c r="O33" s="700"/>
      <c r="P33" s="700"/>
      <c r="Q33" s="700"/>
      <c r="R33" s="700"/>
      <c r="S33" s="700"/>
      <c r="T33" s="700"/>
      <c r="U33" s="700"/>
      <c r="V33" s="700"/>
      <c r="W33" s="700"/>
      <c r="X33" s="700"/>
      <c r="Y33" s="700"/>
      <c r="Z33" s="700"/>
      <c r="AA33" s="700"/>
      <c r="AB33" s="700"/>
      <c r="AC33" s="700"/>
      <c r="AD33" s="700"/>
      <c r="AE33" s="700"/>
      <c r="AF33" s="700"/>
      <c r="AG33" s="700"/>
      <c r="AH33" s="700"/>
      <c r="AI33" s="700"/>
      <c r="AJ33" s="700"/>
      <c r="AK33" s="700"/>
      <c r="AL33" s="700"/>
      <c r="AM33" s="700"/>
      <c r="AN33" s="700"/>
      <c r="AO33" s="700"/>
      <c r="AP33" s="700"/>
      <c r="AQ33" s="701"/>
    </row>
    <row r="34" spans="2:43" ht="15" customHeight="1">
      <c r="B34" s="699"/>
      <c r="C34" s="700"/>
      <c r="D34" s="700"/>
      <c r="E34" s="700"/>
      <c r="F34" s="700"/>
      <c r="G34" s="700"/>
      <c r="H34" s="700"/>
      <c r="I34" s="700"/>
      <c r="J34" s="700"/>
      <c r="K34" s="700"/>
      <c r="L34" s="700"/>
      <c r="M34" s="700"/>
      <c r="N34" s="700"/>
      <c r="O34" s="700"/>
      <c r="P34" s="700"/>
      <c r="Q34" s="700"/>
      <c r="R34" s="700"/>
      <c r="S34" s="700"/>
      <c r="T34" s="700"/>
      <c r="U34" s="700"/>
      <c r="V34" s="700"/>
      <c r="W34" s="700"/>
      <c r="X34" s="700"/>
      <c r="Y34" s="700"/>
      <c r="Z34" s="700"/>
      <c r="AA34" s="700"/>
      <c r="AB34" s="700"/>
      <c r="AC34" s="700"/>
      <c r="AD34" s="700"/>
      <c r="AE34" s="700"/>
      <c r="AF34" s="700"/>
      <c r="AG34" s="700"/>
      <c r="AH34" s="700"/>
      <c r="AI34" s="700"/>
      <c r="AJ34" s="700"/>
      <c r="AK34" s="700"/>
      <c r="AL34" s="700"/>
      <c r="AM34" s="700"/>
      <c r="AN34" s="700"/>
      <c r="AO34" s="700"/>
      <c r="AP34" s="700"/>
      <c r="AQ34" s="701"/>
    </row>
    <row r="35" spans="2:43" ht="15" customHeight="1">
      <c r="B35" s="699"/>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c r="AB35" s="700"/>
      <c r="AC35" s="700"/>
      <c r="AD35" s="700"/>
      <c r="AE35" s="700"/>
      <c r="AF35" s="700"/>
      <c r="AG35" s="700"/>
      <c r="AH35" s="700"/>
      <c r="AI35" s="700"/>
      <c r="AJ35" s="700"/>
      <c r="AK35" s="700"/>
      <c r="AL35" s="700"/>
      <c r="AM35" s="700"/>
      <c r="AN35" s="700"/>
      <c r="AO35" s="700"/>
      <c r="AP35" s="700"/>
      <c r="AQ35" s="701"/>
    </row>
    <row r="36" spans="2:43" ht="15" customHeight="1">
      <c r="B36" s="699"/>
      <c r="C36" s="700"/>
      <c r="D36" s="700"/>
      <c r="E36" s="700"/>
      <c r="F36" s="700"/>
      <c r="G36" s="700"/>
      <c r="H36" s="700"/>
      <c r="I36" s="700"/>
      <c r="J36" s="700"/>
      <c r="K36" s="700"/>
      <c r="L36" s="700"/>
      <c r="M36" s="700"/>
      <c r="N36" s="700"/>
      <c r="O36" s="700"/>
      <c r="P36" s="700"/>
      <c r="Q36" s="700"/>
      <c r="R36" s="700"/>
      <c r="S36" s="700"/>
      <c r="T36" s="700"/>
      <c r="U36" s="700"/>
      <c r="V36" s="700"/>
      <c r="W36" s="700"/>
      <c r="X36" s="700"/>
      <c r="Y36" s="700"/>
      <c r="Z36" s="700"/>
      <c r="AA36" s="700"/>
      <c r="AB36" s="700"/>
      <c r="AC36" s="700"/>
      <c r="AD36" s="700"/>
      <c r="AE36" s="700"/>
      <c r="AF36" s="700"/>
      <c r="AG36" s="700"/>
      <c r="AH36" s="700"/>
      <c r="AI36" s="700"/>
      <c r="AJ36" s="700"/>
      <c r="AK36" s="700"/>
      <c r="AL36" s="700"/>
      <c r="AM36" s="700"/>
      <c r="AN36" s="700"/>
      <c r="AO36" s="700"/>
      <c r="AP36" s="700"/>
      <c r="AQ36" s="701"/>
    </row>
    <row r="37" spans="2:43" ht="15" customHeight="1">
      <c r="B37" s="699"/>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c r="AB37" s="700"/>
      <c r="AC37" s="700"/>
      <c r="AD37" s="700"/>
      <c r="AE37" s="700"/>
      <c r="AF37" s="700"/>
      <c r="AG37" s="700"/>
      <c r="AH37" s="700"/>
      <c r="AI37" s="700"/>
      <c r="AJ37" s="700"/>
      <c r="AK37" s="700"/>
      <c r="AL37" s="700"/>
      <c r="AM37" s="700"/>
      <c r="AN37" s="700"/>
      <c r="AO37" s="700"/>
      <c r="AP37" s="700"/>
      <c r="AQ37" s="701"/>
    </row>
    <row r="38" spans="2:43" ht="15" customHeight="1">
      <c r="B38" s="699"/>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c r="AB38" s="700"/>
      <c r="AC38" s="700"/>
      <c r="AD38" s="700"/>
      <c r="AE38" s="700"/>
      <c r="AF38" s="700"/>
      <c r="AG38" s="700"/>
      <c r="AH38" s="700"/>
      <c r="AI38" s="700"/>
      <c r="AJ38" s="700"/>
      <c r="AK38" s="700"/>
      <c r="AL38" s="700"/>
      <c r="AM38" s="700"/>
      <c r="AN38" s="700"/>
      <c r="AO38" s="700"/>
      <c r="AP38" s="700"/>
      <c r="AQ38" s="701"/>
    </row>
    <row r="39" spans="2:43" ht="15" customHeight="1">
      <c r="B39" s="699"/>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c r="AB39" s="700"/>
      <c r="AC39" s="700"/>
      <c r="AD39" s="700"/>
      <c r="AE39" s="700"/>
      <c r="AF39" s="700"/>
      <c r="AG39" s="700"/>
      <c r="AH39" s="700"/>
      <c r="AI39" s="700"/>
      <c r="AJ39" s="700"/>
      <c r="AK39" s="700"/>
      <c r="AL39" s="700"/>
      <c r="AM39" s="700"/>
      <c r="AN39" s="700"/>
      <c r="AO39" s="700"/>
      <c r="AP39" s="700"/>
      <c r="AQ39" s="701"/>
    </row>
    <row r="40" spans="2:43" ht="15" customHeight="1">
      <c r="B40" s="699"/>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0"/>
      <c r="AF40" s="700"/>
      <c r="AG40" s="700"/>
      <c r="AH40" s="700"/>
      <c r="AI40" s="700"/>
      <c r="AJ40" s="700"/>
      <c r="AK40" s="700"/>
      <c r="AL40" s="700"/>
      <c r="AM40" s="700"/>
      <c r="AN40" s="700"/>
      <c r="AO40" s="700"/>
      <c r="AP40" s="700"/>
      <c r="AQ40" s="701"/>
    </row>
    <row r="41" spans="2:43" ht="15" customHeight="1">
      <c r="B41" s="699"/>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0"/>
      <c r="AF41" s="700"/>
      <c r="AG41" s="700"/>
      <c r="AH41" s="700"/>
      <c r="AI41" s="700"/>
      <c r="AJ41" s="700"/>
      <c r="AK41" s="700"/>
      <c r="AL41" s="700"/>
      <c r="AM41" s="700"/>
      <c r="AN41" s="700"/>
      <c r="AO41" s="700"/>
      <c r="AP41" s="700"/>
      <c r="AQ41" s="701"/>
    </row>
    <row r="42" spans="2:43" ht="15" customHeight="1">
      <c r="B42" s="699"/>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c r="AB42" s="700"/>
      <c r="AC42" s="700"/>
      <c r="AD42" s="700"/>
      <c r="AE42" s="700"/>
      <c r="AF42" s="700"/>
      <c r="AG42" s="700"/>
      <c r="AH42" s="700"/>
      <c r="AI42" s="700"/>
      <c r="AJ42" s="700"/>
      <c r="AK42" s="700"/>
      <c r="AL42" s="700"/>
      <c r="AM42" s="700"/>
      <c r="AN42" s="700"/>
      <c r="AO42" s="700"/>
      <c r="AP42" s="700"/>
      <c r="AQ42" s="701"/>
    </row>
    <row r="43" spans="2:43" ht="15" customHeight="1">
      <c r="B43" s="699"/>
      <c r="C43" s="700"/>
      <c r="D43" s="700"/>
      <c r="E43" s="700"/>
      <c r="F43" s="700"/>
      <c r="G43" s="700"/>
      <c r="H43" s="700"/>
      <c r="I43" s="700"/>
      <c r="J43" s="700"/>
      <c r="K43" s="700"/>
      <c r="L43" s="700"/>
      <c r="M43" s="700"/>
      <c r="N43" s="700"/>
      <c r="O43" s="700"/>
      <c r="P43" s="700"/>
      <c r="Q43" s="700"/>
      <c r="R43" s="700"/>
      <c r="S43" s="700"/>
      <c r="T43" s="700"/>
      <c r="U43" s="700"/>
      <c r="V43" s="700"/>
      <c r="W43" s="700"/>
      <c r="X43" s="700"/>
      <c r="Y43" s="700"/>
      <c r="Z43" s="700"/>
      <c r="AA43" s="700"/>
      <c r="AB43" s="700"/>
      <c r="AC43" s="700"/>
      <c r="AD43" s="700"/>
      <c r="AE43" s="700"/>
      <c r="AF43" s="700"/>
      <c r="AG43" s="700"/>
      <c r="AH43" s="700"/>
      <c r="AI43" s="700"/>
      <c r="AJ43" s="700"/>
      <c r="AK43" s="700"/>
      <c r="AL43" s="700"/>
      <c r="AM43" s="700"/>
      <c r="AN43" s="700"/>
      <c r="AO43" s="700"/>
      <c r="AP43" s="700"/>
      <c r="AQ43" s="701"/>
    </row>
    <row r="44" spans="2:43" ht="15" customHeight="1">
      <c r="B44" s="699"/>
      <c r="C44" s="700"/>
      <c r="D44" s="700"/>
      <c r="E44" s="700"/>
      <c r="F44" s="700"/>
      <c r="G44" s="700"/>
      <c r="H44" s="700"/>
      <c r="I44" s="700"/>
      <c r="J44" s="700"/>
      <c r="K44" s="700"/>
      <c r="L44" s="700"/>
      <c r="M44" s="700"/>
      <c r="N44" s="700"/>
      <c r="O44" s="700"/>
      <c r="P44" s="700"/>
      <c r="Q44" s="700"/>
      <c r="R44" s="700"/>
      <c r="S44" s="700"/>
      <c r="T44" s="700"/>
      <c r="U44" s="700"/>
      <c r="V44" s="700"/>
      <c r="W44" s="700"/>
      <c r="X44" s="700"/>
      <c r="Y44" s="700"/>
      <c r="Z44" s="700"/>
      <c r="AA44" s="700"/>
      <c r="AB44" s="700"/>
      <c r="AC44" s="700"/>
      <c r="AD44" s="700"/>
      <c r="AE44" s="700"/>
      <c r="AF44" s="700"/>
      <c r="AG44" s="700"/>
      <c r="AH44" s="700"/>
      <c r="AI44" s="700"/>
      <c r="AJ44" s="700"/>
      <c r="AK44" s="700"/>
      <c r="AL44" s="700"/>
      <c r="AM44" s="700"/>
      <c r="AN44" s="700"/>
      <c r="AO44" s="700"/>
      <c r="AP44" s="700"/>
      <c r="AQ44" s="701"/>
    </row>
    <row r="45" spans="2:43" ht="15" customHeight="1">
      <c r="B45" s="699"/>
      <c r="C45" s="700"/>
      <c r="D45" s="700"/>
      <c r="E45" s="700"/>
      <c r="F45" s="700"/>
      <c r="G45" s="700"/>
      <c r="H45" s="700"/>
      <c r="I45" s="700"/>
      <c r="J45" s="700"/>
      <c r="K45" s="700"/>
      <c r="L45" s="700"/>
      <c r="M45" s="700"/>
      <c r="N45" s="700"/>
      <c r="O45" s="700"/>
      <c r="P45" s="700"/>
      <c r="Q45" s="700"/>
      <c r="R45" s="700"/>
      <c r="S45" s="700"/>
      <c r="T45" s="700"/>
      <c r="U45" s="700"/>
      <c r="V45" s="700"/>
      <c r="W45" s="700"/>
      <c r="X45" s="700"/>
      <c r="Y45" s="700"/>
      <c r="Z45" s="700"/>
      <c r="AA45" s="700"/>
      <c r="AB45" s="700"/>
      <c r="AC45" s="700"/>
      <c r="AD45" s="700"/>
      <c r="AE45" s="700"/>
      <c r="AF45" s="700"/>
      <c r="AG45" s="700"/>
      <c r="AH45" s="700"/>
      <c r="AI45" s="700"/>
      <c r="AJ45" s="700"/>
      <c r="AK45" s="700"/>
      <c r="AL45" s="700"/>
      <c r="AM45" s="700"/>
      <c r="AN45" s="700"/>
      <c r="AO45" s="700"/>
      <c r="AP45" s="700"/>
      <c r="AQ45" s="701"/>
    </row>
    <row r="46" spans="2:43" ht="15" customHeight="1">
      <c r="B46" s="699"/>
      <c r="C46" s="700"/>
      <c r="D46" s="700"/>
      <c r="E46" s="700"/>
      <c r="F46" s="700"/>
      <c r="G46" s="700"/>
      <c r="H46" s="700"/>
      <c r="I46" s="700"/>
      <c r="J46" s="700"/>
      <c r="K46" s="700"/>
      <c r="L46" s="700"/>
      <c r="M46" s="700"/>
      <c r="N46" s="700"/>
      <c r="O46" s="700"/>
      <c r="P46" s="700"/>
      <c r="Q46" s="700"/>
      <c r="R46" s="700"/>
      <c r="S46" s="700"/>
      <c r="T46" s="700"/>
      <c r="U46" s="700"/>
      <c r="V46" s="700"/>
      <c r="W46" s="700"/>
      <c r="X46" s="700"/>
      <c r="Y46" s="700"/>
      <c r="Z46" s="700"/>
      <c r="AA46" s="700"/>
      <c r="AB46" s="700"/>
      <c r="AC46" s="700"/>
      <c r="AD46" s="700"/>
      <c r="AE46" s="700"/>
      <c r="AF46" s="700"/>
      <c r="AG46" s="700"/>
      <c r="AH46" s="700"/>
      <c r="AI46" s="700"/>
      <c r="AJ46" s="700"/>
      <c r="AK46" s="700"/>
      <c r="AL46" s="700"/>
      <c r="AM46" s="700"/>
      <c r="AN46" s="700"/>
      <c r="AO46" s="700"/>
      <c r="AP46" s="700"/>
      <c r="AQ46" s="701"/>
    </row>
    <row r="47" spans="2:43" ht="15" customHeight="1">
      <c r="B47" s="699"/>
      <c r="C47" s="700"/>
      <c r="D47" s="700"/>
      <c r="E47" s="700"/>
      <c r="F47" s="700"/>
      <c r="G47" s="700"/>
      <c r="H47" s="700"/>
      <c r="I47" s="700"/>
      <c r="J47" s="700"/>
      <c r="K47" s="700"/>
      <c r="L47" s="700"/>
      <c r="M47" s="700"/>
      <c r="N47" s="700"/>
      <c r="O47" s="700"/>
      <c r="P47" s="700"/>
      <c r="Q47" s="700"/>
      <c r="R47" s="700"/>
      <c r="S47" s="700"/>
      <c r="T47" s="700"/>
      <c r="U47" s="700"/>
      <c r="V47" s="700"/>
      <c r="W47" s="700"/>
      <c r="X47" s="700"/>
      <c r="Y47" s="700"/>
      <c r="Z47" s="700"/>
      <c r="AA47" s="700"/>
      <c r="AB47" s="700"/>
      <c r="AC47" s="700"/>
      <c r="AD47" s="700"/>
      <c r="AE47" s="700"/>
      <c r="AF47" s="700"/>
      <c r="AG47" s="700"/>
      <c r="AH47" s="700"/>
      <c r="AI47" s="700"/>
      <c r="AJ47" s="700"/>
      <c r="AK47" s="700"/>
      <c r="AL47" s="700"/>
      <c r="AM47" s="700"/>
      <c r="AN47" s="700"/>
      <c r="AO47" s="700"/>
      <c r="AP47" s="700"/>
      <c r="AQ47" s="701"/>
    </row>
    <row r="48" spans="2:43" ht="15" customHeight="1">
      <c r="B48" s="699"/>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c r="AB48" s="700"/>
      <c r="AC48" s="700"/>
      <c r="AD48" s="700"/>
      <c r="AE48" s="700"/>
      <c r="AF48" s="700"/>
      <c r="AG48" s="700"/>
      <c r="AH48" s="700"/>
      <c r="AI48" s="700"/>
      <c r="AJ48" s="700"/>
      <c r="AK48" s="700"/>
      <c r="AL48" s="700"/>
      <c r="AM48" s="700"/>
      <c r="AN48" s="700"/>
      <c r="AO48" s="700"/>
      <c r="AP48" s="700"/>
      <c r="AQ48" s="701"/>
    </row>
    <row r="49" spans="1:47" ht="15" customHeight="1">
      <c r="B49" s="699"/>
      <c r="C49" s="700"/>
      <c r="D49" s="700"/>
      <c r="E49" s="700"/>
      <c r="F49" s="700"/>
      <c r="G49" s="700"/>
      <c r="H49" s="700"/>
      <c r="I49" s="700"/>
      <c r="J49" s="700"/>
      <c r="K49" s="700"/>
      <c r="L49" s="700"/>
      <c r="M49" s="700"/>
      <c r="N49" s="700"/>
      <c r="O49" s="700"/>
      <c r="P49" s="700"/>
      <c r="Q49" s="700"/>
      <c r="R49" s="700"/>
      <c r="S49" s="700"/>
      <c r="T49" s="700"/>
      <c r="U49" s="700"/>
      <c r="V49" s="700"/>
      <c r="W49" s="700"/>
      <c r="X49" s="700"/>
      <c r="Y49" s="700"/>
      <c r="Z49" s="700"/>
      <c r="AA49" s="700"/>
      <c r="AB49" s="700"/>
      <c r="AC49" s="700"/>
      <c r="AD49" s="700"/>
      <c r="AE49" s="700"/>
      <c r="AF49" s="700"/>
      <c r="AG49" s="700"/>
      <c r="AH49" s="700"/>
      <c r="AI49" s="700"/>
      <c r="AJ49" s="700"/>
      <c r="AK49" s="700"/>
      <c r="AL49" s="700"/>
      <c r="AM49" s="700"/>
      <c r="AN49" s="700"/>
      <c r="AO49" s="700"/>
      <c r="AP49" s="700"/>
      <c r="AQ49" s="701"/>
    </row>
    <row r="50" spans="1:47" ht="15" customHeight="1">
      <c r="B50" s="699"/>
      <c r="C50" s="700"/>
      <c r="D50" s="700"/>
      <c r="E50" s="700"/>
      <c r="F50" s="700"/>
      <c r="G50" s="700"/>
      <c r="H50" s="700"/>
      <c r="I50" s="700"/>
      <c r="J50" s="700"/>
      <c r="K50" s="700"/>
      <c r="L50" s="700"/>
      <c r="M50" s="700"/>
      <c r="N50" s="700"/>
      <c r="O50" s="700"/>
      <c r="P50" s="700"/>
      <c r="Q50" s="700"/>
      <c r="R50" s="700"/>
      <c r="S50" s="700"/>
      <c r="T50" s="700"/>
      <c r="U50" s="700"/>
      <c r="V50" s="700"/>
      <c r="W50" s="700"/>
      <c r="X50" s="700"/>
      <c r="Y50" s="700"/>
      <c r="Z50" s="700"/>
      <c r="AA50" s="700"/>
      <c r="AB50" s="700"/>
      <c r="AC50" s="700"/>
      <c r="AD50" s="700"/>
      <c r="AE50" s="700"/>
      <c r="AF50" s="700"/>
      <c r="AG50" s="700"/>
      <c r="AH50" s="700"/>
      <c r="AI50" s="700"/>
      <c r="AJ50" s="700"/>
      <c r="AK50" s="700"/>
      <c r="AL50" s="700"/>
      <c r="AM50" s="700"/>
      <c r="AN50" s="700"/>
      <c r="AO50" s="700"/>
      <c r="AP50" s="700"/>
      <c r="AQ50" s="701"/>
    </row>
    <row r="51" spans="1:47" ht="15" customHeight="1">
      <c r="B51" s="699"/>
      <c r="C51" s="700"/>
      <c r="D51" s="700"/>
      <c r="E51" s="700"/>
      <c r="F51" s="700"/>
      <c r="G51" s="700"/>
      <c r="H51" s="700"/>
      <c r="I51" s="700"/>
      <c r="J51" s="700"/>
      <c r="K51" s="700"/>
      <c r="L51" s="700"/>
      <c r="M51" s="700"/>
      <c r="N51" s="700"/>
      <c r="O51" s="700"/>
      <c r="P51" s="700"/>
      <c r="Q51" s="700"/>
      <c r="R51" s="700"/>
      <c r="S51" s="700"/>
      <c r="T51" s="700"/>
      <c r="U51" s="700"/>
      <c r="V51" s="700"/>
      <c r="W51" s="700"/>
      <c r="X51" s="700"/>
      <c r="Y51" s="700"/>
      <c r="Z51" s="700"/>
      <c r="AA51" s="700"/>
      <c r="AB51" s="700"/>
      <c r="AC51" s="700"/>
      <c r="AD51" s="700"/>
      <c r="AE51" s="700"/>
      <c r="AF51" s="700"/>
      <c r="AG51" s="700"/>
      <c r="AH51" s="700"/>
      <c r="AI51" s="700"/>
      <c r="AJ51" s="700"/>
      <c r="AK51" s="700"/>
      <c r="AL51" s="700"/>
      <c r="AM51" s="700"/>
      <c r="AN51" s="700"/>
      <c r="AO51" s="700"/>
      <c r="AP51" s="700"/>
      <c r="AQ51" s="701"/>
    </row>
    <row r="52" spans="1:47" ht="15" customHeight="1">
      <c r="B52" s="702"/>
      <c r="C52" s="703"/>
      <c r="D52" s="703"/>
      <c r="E52" s="703"/>
      <c r="F52" s="703"/>
      <c r="G52" s="703"/>
      <c r="H52" s="703"/>
      <c r="I52" s="703"/>
      <c r="J52" s="703"/>
      <c r="K52" s="703"/>
      <c r="L52" s="703"/>
      <c r="M52" s="703"/>
      <c r="N52" s="703"/>
      <c r="O52" s="703"/>
      <c r="P52" s="703"/>
      <c r="Q52" s="703"/>
      <c r="R52" s="703"/>
      <c r="S52" s="703"/>
      <c r="T52" s="703"/>
      <c r="U52" s="703"/>
      <c r="V52" s="703"/>
      <c r="W52" s="703"/>
      <c r="X52" s="703"/>
      <c r="Y52" s="703"/>
      <c r="Z52" s="703"/>
      <c r="AA52" s="703"/>
      <c r="AB52" s="703"/>
      <c r="AC52" s="703"/>
      <c r="AD52" s="703"/>
      <c r="AE52" s="703"/>
      <c r="AF52" s="703"/>
      <c r="AG52" s="703"/>
      <c r="AH52" s="703"/>
      <c r="AI52" s="703"/>
      <c r="AJ52" s="703"/>
      <c r="AK52" s="703"/>
      <c r="AL52" s="703"/>
      <c r="AM52" s="703"/>
      <c r="AN52" s="703"/>
      <c r="AO52" s="703"/>
      <c r="AP52" s="703"/>
      <c r="AQ52" s="704"/>
    </row>
    <row r="53" spans="1:47" ht="15" customHeight="1">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7" s="27" customFormat="1" ht="30" hidden="1" customHeight="1">
      <c r="A54" s="1"/>
      <c r="B54" s="720" t="s">
        <v>2186</v>
      </c>
      <c r="C54" s="721"/>
      <c r="D54" s="719" t="s">
        <v>2187</v>
      </c>
      <c r="E54" s="719"/>
      <c r="F54" s="719"/>
      <c r="G54" s="719"/>
      <c r="H54" s="718" t="s">
        <v>2188</v>
      </c>
      <c r="I54" s="718"/>
      <c r="J54" s="718"/>
      <c r="K54" s="718"/>
      <c r="L54" s="718"/>
      <c r="M54" s="705"/>
      <c r="N54" s="705"/>
      <c r="O54" s="705"/>
      <c r="P54" s="705"/>
      <c r="Q54" s="705"/>
      <c r="R54" s="705"/>
      <c r="S54" s="705"/>
      <c r="T54" s="705"/>
      <c r="U54" s="705"/>
      <c r="V54" s="705"/>
      <c r="W54" s="705"/>
      <c r="X54" s="705"/>
      <c r="Y54" s="705"/>
      <c r="Z54" s="705"/>
      <c r="AA54" s="705"/>
      <c r="AB54" s="705"/>
      <c r="AC54" s="705"/>
      <c r="AD54" s="705"/>
      <c r="AE54" s="705"/>
      <c r="AF54" s="705"/>
      <c r="AG54" s="705"/>
      <c r="AH54" s="705"/>
      <c r="AI54" s="705"/>
      <c r="AJ54" s="705"/>
      <c r="AK54" s="705"/>
      <c r="AL54" s="705"/>
      <c r="AM54" s="705"/>
      <c r="AN54" s="705"/>
      <c r="AO54" s="705"/>
      <c r="AP54" s="705"/>
      <c r="AQ54" s="705"/>
      <c r="AT54" s="1"/>
      <c r="AU54" s="1"/>
    </row>
    <row r="55" spans="1:47" s="27" customFormat="1" ht="30" hidden="1" customHeight="1">
      <c r="A55" s="1"/>
      <c r="B55" s="720"/>
      <c r="C55" s="721"/>
      <c r="D55" s="719"/>
      <c r="E55" s="719"/>
      <c r="F55" s="719"/>
      <c r="G55" s="719"/>
      <c r="H55" s="718" t="s">
        <v>2189</v>
      </c>
      <c r="I55" s="718"/>
      <c r="J55" s="718"/>
      <c r="K55" s="718"/>
      <c r="L55" s="718"/>
      <c r="M55" s="705"/>
      <c r="N55" s="705"/>
      <c r="O55" s="705"/>
      <c r="P55" s="705"/>
      <c r="Q55" s="705"/>
      <c r="R55" s="705"/>
      <c r="S55" s="705"/>
      <c r="T55" s="705"/>
      <c r="U55" s="705"/>
      <c r="V55" s="705"/>
      <c r="W55" s="705"/>
      <c r="X55" s="705"/>
      <c r="Y55" s="705"/>
      <c r="Z55" s="705"/>
      <c r="AA55" s="705"/>
      <c r="AB55" s="705"/>
      <c r="AC55" s="705"/>
      <c r="AD55" s="705"/>
      <c r="AE55" s="705"/>
      <c r="AF55" s="705"/>
      <c r="AG55" s="705"/>
      <c r="AH55" s="705"/>
      <c r="AI55" s="705"/>
      <c r="AJ55" s="705"/>
      <c r="AK55" s="705"/>
      <c r="AL55" s="705"/>
      <c r="AM55" s="705"/>
      <c r="AN55" s="705"/>
      <c r="AO55" s="705"/>
      <c r="AP55" s="705"/>
      <c r="AQ55" s="705"/>
      <c r="AT55" s="1"/>
      <c r="AU55" s="1"/>
    </row>
    <row r="56" spans="1:47" s="27" customFormat="1" ht="30" hidden="1" customHeight="1">
      <c r="A56" s="1"/>
      <c r="B56" s="720"/>
      <c r="C56" s="721"/>
      <c r="D56" s="719"/>
      <c r="E56" s="719"/>
      <c r="F56" s="719"/>
      <c r="G56" s="719"/>
      <c r="H56" s="718" t="s">
        <v>2020</v>
      </c>
      <c r="I56" s="718"/>
      <c r="J56" s="718"/>
      <c r="K56" s="718"/>
      <c r="L56" s="718"/>
      <c r="M56" s="705"/>
      <c r="N56" s="705"/>
      <c r="O56" s="705"/>
      <c r="P56" s="705"/>
      <c r="Q56" s="705"/>
      <c r="R56" s="705"/>
      <c r="S56" s="705"/>
      <c r="T56" s="705"/>
      <c r="U56" s="705"/>
      <c r="V56" s="705"/>
      <c r="W56" s="705"/>
      <c r="X56" s="705"/>
      <c r="Y56" s="705"/>
      <c r="Z56" s="705"/>
      <c r="AA56" s="705"/>
      <c r="AB56" s="705"/>
      <c r="AC56" s="705"/>
      <c r="AD56" s="705"/>
      <c r="AE56" s="705"/>
      <c r="AF56" s="705"/>
      <c r="AG56" s="705"/>
      <c r="AH56" s="705"/>
      <c r="AI56" s="705"/>
      <c r="AJ56" s="705"/>
      <c r="AK56" s="705"/>
      <c r="AL56" s="705"/>
      <c r="AM56" s="705"/>
      <c r="AN56" s="705"/>
      <c r="AO56" s="705"/>
      <c r="AP56" s="705"/>
      <c r="AQ56" s="705"/>
      <c r="AT56" s="1"/>
      <c r="AU56" s="1"/>
    </row>
    <row r="57" spans="1:47" s="27" customFormat="1" ht="15" hidden="1" customHeight="1">
      <c r="A57" s="1"/>
      <c r="B57" s="102"/>
      <c r="C57" s="102"/>
      <c r="D57" s="102"/>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T57" s="1"/>
      <c r="AU57" s="1"/>
    </row>
    <row r="58" spans="1:47" s="27" customFormat="1" ht="30" hidden="1" customHeight="1">
      <c r="A58" s="1"/>
      <c r="B58" s="706" t="s">
        <v>2190</v>
      </c>
      <c r="C58" s="707"/>
      <c r="D58" s="712" t="s">
        <v>2191</v>
      </c>
      <c r="E58" s="712"/>
      <c r="F58" s="712"/>
      <c r="G58" s="713"/>
      <c r="H58" s="718" t="s">
        <v>2022</v>
      </c>
      <c r="I58" s="718"/>
      <c r="J58" s="718"/>
      <c r="K58" s="718"/>
      <c r="L58" s="718"/>
      <c r="M58" s="705"/>
      <c r="N58" s="705"/>
      <c r="O58" s="705"/>
      <c r="P58" s="705"/>
      <c r="Q58" s="705"/>
      <c r="R58" s="705"/>
      <c r="S58" s="705"/>
      <c r="T58" s="705"/>
      <c r="U58" s="705"/>
      <c r="V58" s="705"/>
      <c r="W58" s="705"/>
      <c r="X58" s="705"/>
      <c r="Y58" s="705"/>
      <c r="Z58" s="705"/>
      <c r="AA58" s="705"/>
      <c r="AB58" s="705"/>
      <c r="AC58" s="705"/>
      <c r="AD58" s="705"/>
      <c r="AE58" s="705"/>
      <c r="AF58" s="705"/>
      <c r="AG58" s="705"/>
      <c r="AH58" s="705"/>
      <c r="AI58" s="705"/>
      <c r="AJ58" s="705"/>
      <c r="AK58" s="705"/>
      <c r="AL58" s="705"/>
      <c r="AM58" s="705"/>
      <c r="AN58" s="705"/>
      <c r="AO58" s="705"/>
      <c r="AP58" s="705"/>
      <c r="AQ58" s="705"/>
      <c r="AT58" s="1"/>
      <c r="AU58" s="1"/>
    </row>
    <row r="59" spans="1:47" s="27" customFormat="1" ht="30" hidden="1" customHeight="1">
      <c r="A59" s="1"/>
      <c r="B59" s="708"/>
      <c r="C59" s="709"/>
      <c r="D59" s="714"/>
      <c r="E59" s="714"/>
      <c r="F59" s="714"/>
      <c r="G59" s="715"/>
      <c r="H59" s="718" t="s">
        <v>2188</v>
      </c>
      <c r="I59" s="718"/>
      <c r="J59" s="718"/>
      <c r="K59" s="718"/>
      <c r="L59" s="718"/>
      <c r="M59" s="705"/>
      <c r="N59" s="705"/>
      <c r="O59" s="705"/>
      <c r="P59" s="705"/>
      <c r="Q59" s="705"/>
      <c r="R59" s="705"/>
      <c r="S59" s="705"/>
      <c r="T59" s="705"/>
      <c r="U59" s="705"/>
      <c r="V59" s="705"/>
      <c r="W59" s="705"/>
      <c r="X59" s="705"/>
      <c r="Y59" s="705"/>
      <c r="Z59" s="705"/>
      <c r="AA59" s="705"/>
      <c r="AB59" s="705"/>
      <c r="AC59" s="705"/>
      <c r="AD59" s="705"/>
      <c r="AE59" s="705"/>
      <c r="AF59" s="705"/>
      <c r="AG59" s="705"/>
      <c r="AH59" s="705"/>
      <c r="AI59" s="705"/>
      <c r="AJ59" s="705"/>
      <c r="AK59" s="705"/>
      <c r="AL59" s="705"/>
      <c r="AM59" s="705"/>
      <c r="AN59" s="705"/>
      <c r="AO59" s="705"/>
      <c r="AP59" s="705"/>
      <c r="AQ59" s="705"/>
      <c r="AT59" s="1"/>
      <c r="AU59" s="1"/>
    </row>
    <row r="60" spans="1:47" s="27" customFormat="1" ht="30" hidden="1" customHeight="1">
      <c r="A60" s="1"/>
      <c r="B60" s="708"/>
      <c r="C60" s="709"/>
      <c r="D60" s="714"/>
      <c r="E60" s="714"/>
      <c r="F60" s="714"/>
      <c r="G60" s="715"/>
      <c r="H60" s="718" t="s">
        <v>2189</v>
      </c>
      <c r="I60" s="718"/>
      <c r="J60" s="718"/>
      <c r="K60" s="718"/>
      <c r="L60" s="718"/>
      <c r="M60" s="705"/>
      <c r="N60" s="705"/>
      <c r="O60" s="705"/>
      <c r="P60" s="705"/>
      <c r="Q60" s="705"/>
      <c r="R60" s="705"/>
      <c r="S60" s="705"/>
      <c r="T60" s="705"/>
      <c r="U60" s="705"/>
      <c r="V60" s="705"/>
      <c r="W60" s="705"/>
      <c r="X60" s="705"/>
      <c r="Y60" s="705"/>
      <c r="Z60" s="705"/>
      <c r="AA60" s="705"/>
      <c r="AB60" s="705"/>
      <c r="AC60" s="705"/>
      <c r="AD60" s="705"/>
      <c r="AE60" s="705"/>
      <c r="AF60" s="705"/>
      <c r="AG60" s="705"/>
      <c r="AH60" s="705"/>
      <c r="AI60" s="705"/>
      <c r="AJ60" s="705"/>
      <c r="AK60" s="705"/>
      <c r="AL60" s="705"/>
      <c r="AM60" s="705"/>
      <c r="AN60" s="705"/>
      <c r="AO60" s="705"/>
      <c r="AP60" s="705"/>
      <c r="AQ60" s="705"/>
      <c r="AT60" s="1"/>
      <c r="AU60" s="1"/>
    </row>
    <row r="61" spans="1:47" s="27" customFormat="1" ht="30" hidden="1" customHeight="1">
      <c r="A61" s="1"/>
      <c r="B61" s="710"/>
      <c r="C61" s="711"/>
      <c r="D61" s="716"/>
      <c r="E61" s="716"/>
      <c r="F61" s="716"/>
      <c r="G61" s="717"/>
      <c r="H61" s="718" t="s">
        <v>2020</v>
      </c>
      <c r="I61" s="718"/>
      <c r="J61" s="718"/>
      <c r="K61" s="718"/>
      <c r="L61" s="718"/>
      <c r="M61" s="705"/>
      <c r="N61" s="705"/>
      <c r="O61" s="705"/>
      <c r="P61" s="705"/>
      <c r="Q61" s="705"/>
      <c r="R61" s="705"/>
      <c r="S61" s="705"/>
      <c r="T61" s="705"/>
      <c r="U61" s="705"/>
      <c r="V61" s="705"/>
      <c r="W61" s="705"/>
      <c r="X61" s="705"/>
      <c r="Y61" s="705"/>
      <c r="Z61" s="705"/>
      <c r="AA61" s="705"/>
      <c r="AB61" s="705"/>
      <c r="AC61" s="705"/>
      <c r="AD61" s="705"/>
      <c r="AE61" s="705"/>
      <c r="AF61" s="705"/>
      <c r="AG61" s="705"/>
      <c r="AH61" s="705"/>
      <c r="AI61" s="705"/>
      <c r="AJ61" s="705"/>
      <c r="AK61" s="705"/>
      <c r="AL61" s="705"/>
      <c r="AM61" s="705"/>
      <c r="AN61" s="705"/>
      <c r="AO61" s="705"/>
      <c r="AP61" s="705"/>
      <c r="AQ61" s="705"/>
      <c r="AU61" s="1"/>
    </row>
    <row r="62" spans="1:47" s="27" customFormat="1" ht="15" hidden="1" customHeight="1">
      <c r="A62" s="1"/>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T62" s="1"/>
      <c r="AU62" s="1"/>
    </row>
    <row r="63" spans="1:47" s="27" customFormat="1" ht="30" hidden="1" customHeight="1">
      <c r="A63" s="1"/>
      <c r="B63" s="706" t="s">
        <v>2192</v>
      </c>
      <c r="C63" s="707"/>
      <c r="D63" s="712" t="s">
        <v>2191</v>
      </c>
      <c r="E63" s="712"/>
      <c r="F63" s="712"/>
      <c r="G63" s="713"/>
      <c r="H63" s="718" t="s">
        <v>2022</v>
      </c>
      <c r="I63" s="718"/>
      <c r="J63" s="718"/>
      <c r="K63" s="718"/>
      <c r="L63" s="718"/>
      <c r="M63" s="705"/>
      <c r="N63" s="705"/>
      <c r="O63" s="705"/>
      <c r="P63" s="705"/>
      <c r="Q63" s="705"/>
      <c r="R63" s="705"/>
      <c r="S63" s="705"/>
      <c r="T63" s="705"/>
      <c r="U63" s="705"/>
      <c r="V63" s="705"/>
      <c r="W63" s="705"/>
      <c r="X63" s="705"/>
      <c r="Y63" s="705"/>
      <c r="Z63" s="705"/>
      <c r="AA63" s="705"/>
      <c r="AB63" s="705"/>
      <c r="AC63" s="705"/>
      <c r="AD63" s="705"/>
      <c r="AE63" s="705"/>
      <c r="AF63" s="705"/>
      <c r="AG63" s="705"/>
      <c r="AH63" s="705"/>
      <c r="AI63" s="705"/>
      <c r="AJ63" s="705"/>
      <c r="AK63" s="705"/>
      <c r="AL63" s="705"/>
      <c r="AM63" s="705"/>
      <c r="AN63" s="705"/>
      <c r="AO63" s="705"/>
      <c r="AP63" s="705"/>
      <c r="AQ63" s="705"/>
      <c r="AT63" s="1"/>
      <c r="AU63" s="1"/>
    </row>
    <row r="64" spans="1:47" s="27" customFormat="1" ht="30" hidden="1" customHeight="1">
      <c r="A64" s="1"/>
      <c r="B64" s="708"/>
      <c r="C64" s="709"/>
      <c r="D64" s="714"/>
      <c r="E64" s="714"/>
      <c r="F64" s="714"/>
      <c r="G64" s="715"/>
      <c r="H64" s="718" t="s">
        <v>2188</v>
      </c>
      <c r="I64" s="718"/>
      <c r="J64" s="718"/>
      <c r="K64" s="718"/>
      <c r="L64" s="718"/>
      <c r="M64" s="705"/>
      <c r="N64" s="705"/>
      <c r="O64" s="705"/>
      <c r="P64" s="705"/>
      <c r="Q64" s="705"/>
      <c r="R64" s="705"/>
      <c r="S64" s="705"/>
      <c r="T64" s="705"/>
      <c r="U64" s="705"/>
      <c r="V64" s="705"/>
      <c r="W64" s="705"/>
      <c r="X64" s="705"/>
      <c r="Y64" s="705"/>
      <c r="Z64" s="705"/>
      <c r="AA64" s="705"/>
      <c r="AB64" s="705"/>
      <c r="AC64" s="705"/>
      <c r="AD64" s="705"/>
      <c r="AE64" s="705"/>
      <c r="AF64" s="705"/>
      <c r="AG64" s="705"/>
      <c r="AH64" s="705"/>
      <c r="AI64" s="705"/>
      <c r="AJ64" s="705"/>
      <c r="AK64" s="705"/>
      <c r="AL64" s="705"/>
      <c r="AM64" s="705"/>
      <c r="AN64" s="705"/>
      <c r="AO64" s="705"/>
      <c r="AP64" s="705"/>
      <c r="AQ64" s="705"/>
      <c r="AT64" s="1"/>
      <c r="AU64" s="1"/>
    </row>
    <row r="65" spans="1:47" s="27" customFormat="1" ht="30" hidden="1" customHeight="1">
      <c r="A65" s="1"/>
      <c r="B65" s="708"/>
      <c r="C65" s="709"/>
      <c r="D65" s="714"/>
      <c r="E65" s="714"/>
      <c r="F65" s="714"/>
      <c r="G65" s="715"/>
      <c r="H65" s="718" t="s">
        <v>2189</v>
      </c>
      <c r="I65" s="718"/>
      <c r="J65" s="718"/>
      <c r="K65" s="718"/>
      <c r="L65" s="718"/>
      <c r="M65" s="705"/>
      <c r="N65" s="705"/>
      <c r="O65" s="705"/>
      <c r="P65" s="705"/>
      <c r="Q65" s="705"/>
      <c r="R65" s="705"/>
      <c r="S65" s="705"/>
      <c r="T65" s="705"/>
      <c r="U65" s="705"/>
      <c r="V65" s="705"/>
      <c r="W65" s="705"/>
      <c r="X65" s="705"/>
      <c r="Y65" s="705"/>
      <c r="Z65" s="705"/>
      <c r="AA65" s="705"/>
      <c r="AB65" s="705"/>
      <c r="AC65" s="705"/>
      <c r="AD65" s="705"/>
      <c r="AE65" s="705"/>
      <c r="AF65" s="705"/>
      <c r="AG65" s="705"/>
      <c r="AH65" s="705"/>
      <c r="AI65" s="705"/>
      <c r="AJ65" s="705"/>
      <c r="AK65" s="705"/>
      <c r="AL65" s="705"/>
      <c r="AM65" s="705"/>
      <c r="AN65" s="705"/>
      <c r="AO65" s="705"/>
      <c r="AP65" s="705"/>
      <c r="AQ65" s="705"/>
      <c r="AT65" s="1"/>
      <c r="AU65" s="1"/>
    </row>
    <row r="66" spans="1:47" s="27" customFormat="1" ht="30" hidden="1" customHeight="1">
      <c r="A66" s="1"/>
      <c r="B66" s="710"/>
      <c r="C66" s="711"/>
      <c r="D66" s="716"/>
      <c r="E66" s="716"/>
      <c r="F66" s="716"/>
      <c r="G66" s="717"/>
      <c r="H66" s="718" t="s">
        <v>2020</v>
      </c>
      <c r="I66" s="718"/>
      <c r="J66" s="718"/>
      <c r="K66" s="718"/>
      <c r="L66" s="718"/>
      <c r="M66" s="705"/>
      <c r="N66" s="705"/>
      <c r="O66" s="705"/>
      <c r="P66" s="705"/>
      <c r="Q66" s="705"/>
      <c r="R66" s="705"/>
      <c r="S66" s="705"/>
      <c r="T66" s="705"/>
      <c r="U66" s="705"/>
      <c r="V66" s="705"/>
      <c r="W66" s="705"/>
      <c r="X66" s="705"/>
      <c r="Y66" s="705"/>
      <c r="Z66" s="705"/>
      <c r="AA66" s="705"/>
      <c r="AB66" s="705"/>
      <c r="AC66" s="705"/>
      <c r="AD66" s="705"/>
      <c r="AE66" s="705"/>
      <c r="AF66" s="705"/>
      <c r="AG66" s="705"/>
      <c r="AH66" s="705"/>
      <c r="AI66" s="705"/>
      <c r="AJ66" s="705"/>
      <c r="AK66" s="705"/>
      <c r="AL66" s="705"/>
      <c r="AM66" s="705"/>
      <c r="AN66" s="705"/>
      <c r="AO66" s="705"/>
      <c r="AP66" s="705"/>
      <c r="AQ66" s="705"/>
      <c r="AU66" s="1"/>
    </row>
    <row r="67" spans="1:47" s="27" customFormat="1" ht="15" hidden="1" customHeight="1">
      <c r="A67" s="1"/>
      <c r="B67" s="220"/>
      <c r="C67" s="220"/>
      <c r="D67" s="219"/>
      <c r="E67" s="219"/>
      <c r="F67" s="219"/>
      <c r="G67" s="219"/>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T67" s="27" t="s">
        <v>2193</v>
      </c>
      <c r="AU67" s="1"/>
    </row>
    <row r="68" spans="1:47" s="27" customFormat="1" ht="30" hidden="1" customHeight="1" outlineLevel="1">
      <c r="A68" s="1"/>
      <c r="B68" s="706" t="s">
        <v>2194</v>
      </c>
      <c r="C68" s="707"/>
      <c r="D68" s="712" t="s">
        <v>2191</v>
      </c>
      <c r="E68" s="712"/>
      <c r="F68" s="712"/>
      <c r="G68" s="713"/>
      <c r="H68" s="718" t="s">
        <v>2022</v>
      </c>
      <c r="I68" s="718"/>
      <c r="J68" s="718"/>
      <c r="K68" s="718"/>
      <c r="L68" s="718"/>
      <c r="M68" s="705"/>
      <c r="N68" s="705"/>
      <c r="O68" s="705"/>
      <c r="P68" s="705"/>
      <c r="Q68" s="705"/>
      <c r="R68" s="705"/>
      <c r="S68" s="705"/>
      <c r="T68" s="705"/>
      <c r="U68" s="705"/>
      <c r="V68" s="705"/>
      <c r="W68" s="705"/>
      <c r="X68" s="705"/>
      <c r="Y68" s="705"/>
      <c r="Z68" s="705"/>
      <c r="AA68" s="705"/>
      <c r="AB68" s="705"/>
      <c r="AC68" s="705"/>
      <c r="AD68" s="705"/>
      <c r="AE68" s="705"/>
      <c r="AF68" s="705"/>
      <c r="AG68" s="705"/>
      <c r="AH68" s="705"/>
      <c r="AI68" s="705"/>
      <c r="AJ68" s="705"/>
      <c r="AK68" s="705"/>
      <c r="AL68" s="705"/>
      <c r="AM68" s="705"/>
      <c r="AN68" s="705"/>
      <c r="AO68" s="705"/>
      <c r="AP68" s="705"/>
      <c r="AQ68" s="705"/>
      <c r="AT68" s="27" t="s">
        <v>2195</v>
      </c>
      <c r="AU68" s="1"/>
    </row>
    <row r="69" spans="1:47" s="27" customFormat="1" ht="30" hidden="1" customHeight="1" outlineLevel="1">
      <c r="A69" s="1"/>
      <c r="B69" s="708"/>
      <c r="C69" s="709"/>
      <c r="D69" s="714"/>
      <c r="E69" s="714"/>
      <c r="F69" s="714"/>
      <c r="G69" s="715"/>
      <c r="H69" s="718" t="s">
        <v>2188</v>
      </c>
      <c r="I69" s="718"/>
      <c r="J69" s="718"/>
      <c r="K69" s="718"/>
      <c r="L69" s="718"/>
      <c r="M69" s="705"/>
      <c r="N69" s="705"/>
      <c r="O69" s="705"/>
      <c r="P69" s="705"/>
      <c r="Q69" s="705"/>
      <c r="R69" s="705"/>
      <c r="S69" s="705"/>
      <c r="T69" s="705"/>
      <c r="U69" s="705"/>
      <c r="V69" s="705"/>
      <c r="W69" s="705"/>
      <c r="X69" s="705"/>
      <c r="Y69" s="705"/>
      <c r="Z69" s="705"/>
      <c r="AA69" s="705"/>
      <c r="AB69" s="705"/>
      <c r="AC69" s="705"/>
      <c r="AD69" s="705"/>
      <c r="AE69" s="705"/>
      <c r="AF69" s="705"/>
      <c r="AG69" s="705"/>
      <c r="AH69" s="705"/>
      <c r="AI69" s="705"/>
      <c r="AJ69" s="705"/>
      <c r="AK69" s="705"/>
      <c r="AL69" s="705"/>
      <c r="AM69" s="705"/>
      <c r="AN69" s="705"/>
      <c r="AO69" s="705"/>
      <c r="AP69" s="705"/>
      <c r="AQ69" s="705"/>
      <c r="AT69" s="27" t="s">
        <v>2195</v>
      </c>
      <c r="AU69" s="1"/>
    </row>
    <row r="70" spans="1:47" s="27" customFormat="1" ht="30" hidden="1" customHeight="1" outlineLevel="1">
      <c r="A70" s="1"/>
      <c r="B70" s="708"/>
      <c r="C70" s="709"/>
      <c r="D70" s="714"/>
      <c r="E70" s="714"/>
      <c r="F70" s="714"/>
      <c r="G70" s="715"/>
      <c r="H70" s="718" t="s">
        <v>2189</v>
      </c>
      <c r="I70" s="718"/>
      <c r="J70" s="718"/>
      <c r="K70" s="718"/>
      <c r="L70" s="718"/>
      <c r="M70" s="705"/>
      <c r="N70" s="705"/>
      <c r="O70" s="705"/>
      <c r="P70" s="705"/>
      <c r="Q70" s="705"/>
      <c r="R70" s="705"/>
      <c r="S70" s="705"/>
      <c r="T70" s="705"/>
      <c r="U70" s="705"/>
      <c r="V70" s="705"/>
      <c r="W70" s="705"/>
      <c r="X70" s="705"/>
      <c r="Y70" s="705"/>
      <c r="Z70" s="705"/>
      <c r="AA70" s="705"/>
      <c r="AB70" s="705"/>
      <c r="AC70" s="705"/>
      <c r="AD70" s="705"/>
      <c r="AE70" s="705"/>
      <c r="AF70" s="705"/>
      <c r="AG70" s="705"/>
      <c r="AH70" s="705"/>
      <c r="AI70" s="705"/>
      <c r="AJ70" s="705"/>
      <c r="AK70" s="705"/>
      <c r="AL70" s="705"/>
      <c r="AM70" s="705"/>
      <c r="AN70" s="705"/>
      <c r="AO70" s="705"/>
      <c r="AP70" s="705"/>
      <c r="AQ70" s="705"/>
      <c r="AT70" s="27" t="s">
        <v>2195</v>
      </c>
      <c r="AU70" s="1"/>
    </row>
    <row r="71" spans="1:47" s="27" customFormat="1" ht="30" hidden="1" customHeight="1" outlineLevel="1">
      <c r="A71" s="1"/>
      <c r="B71" s="710"/>
      <c r="C71" s="711"/>
      <c r="D71" s="716"/>
      <c r="E71" s="716"/>
      <c r="F71" s="716"/>
      <c r="G71" s="717"/>
      <c r="H71" s="718" t="s">
        <v>2020</v>
      </c>
      <c r="I71" s="718"/>
      <c r="J71" s="718"/>
      <c r="K71" s="718"/>
      <c r="L71" s="718"/>
      <c r="M71" s="705"/>
      <c r="N71" s="705"/>
      <c r="O71" s="705"/>
      <c r="P71" s="705"/>
      <c r="Q71" s="705"/>
      <c r="R71" s="705"/>
      <c r="S71" s="705"/>
      <c r="T71" s="705"/>
      <c r="U71" s="705"/>
      <c r="V71" s="705"/>
      <c r="W71" s="705"/>
      <c r="X71" s="705"/>
      <c r="Y71" s="705"/>
      <c r="Z71" s="705"/>
      <c r="AA71" s="705"/>
      <c r="AB71" s="705"/>
      <c r="AC71" s="705"/>
      <c r="AD71" s="705"/>
      <c r="AE71" s="705"/>
      <c r="AF71" s="705"/>
      <c r="AG71" s="705"/>
      <c r="AH71" s="705"/>
      <c r="AI71" s="705"/>
      <c r="AJ71" s="705"/>
      <c r="AK71" s="705"/>
      <c r="AL71" s="705"/>
      <c r="AM71" s="705"/>
      <c r="AN71" s="705"/>
      <c r="AO71" s="705"/>
      <c r="AP71" s="705"/>
      <c r="AQ71" s="705"/>
      <c r="AT71" s="27" t="s">
        <v>2195</v>
      </c>
      <c r="AU71" s="1"/>
    </row>
    <row r="72" spans="1:47" s="27" customFormat="1" ht="15" hidden="1" customHeight="1" collapsed="1">
      <c r="A72" s="1"/>
      <c r="B72" s="220"/>
      <c r="C72" s="220"/>
      <c r="D72" s="219"/>
      <c r="E72" s="219"/>
      <c r="F72" s="219"/>
      <c r="G72" s="219"/>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T72" s="27" t="s">
        <v>2196</v>
      </c>
      <c r="AU72" s="1"/>
    </row>
    <row r="73" spans="1:47" s="27" customFormat="1" ht="30" hidden="1" customHeight="1" outlineLevel="1">
      <c r="A73" s="1"/>
      <c r="B73" s="706" t="s">
        <v>2197</v>
      </c>
      <c r="C73" s="707"/>
      <c r="D73" s="712" t="s">
        <v>2191</v>
      </c>
      <c r="E73" s="712"/>
      <c r="F73" s="712"/>
      <c r="G73" s="713"/>
      <c r="H73" s="718" t="s">
        <v>2022</v>
      </c>
      <c r="I73" s="718"/>
      <c r="J73" s="718"/>
      <c r="K73" s="718"/>
      <c r="L73" s="718"/>
      <c r="M73" s="705"/>
      <c r="N73" s="705"/>
      <c r="O73" s="705"/>
      <c r="P73" s="705"/>
      <c r="Q73" s="705"/>
      <c r="R73" s="705"/>
      <c r="S73" s="705"/>
      <c r="T73" s="705"/>
      <c r="U73" s="705"/>
      <c r="V73" s="705"/>
      <c r="W73" s="705"/>
      <c r="X73" s="705"/>
      <c r="Y73" s="705"/>
      <c r="Z73" s="705"/>
      <c r="AA73" s="705"/>
      <c r="AB73" s="705"/>
      <c r="AC73" s="705"/>
      <c r="AD73" s="705"/>
      <c r="AE73" s="705"/>
      <c r="AF73" s="705"/>
      <c r="AG73" s="705"/>
      <c r="AH73" s="705"/>
      <c r="AI73" s="705"/>
      <c r="AJ73" s="705"/>
      <c r="AK73" s="705"/>
      <c r="AL73" s="705"/>
      <c r="AM73" s="705"/>
      <c r="AN73" s="705"/>
      <c r="AO73" s="705"/>
      <c r="AP73" s="705"/>
      <c r="AQ73" s="705"/>
      <c r="AT73" s="1"/>
      <c r="AU73" s="1"/>
    </row>
    <row r="74" spans="1:47" s="27" customFormat="1" ht="30" hidden="1" customHeight="1" outlineLevel="1">
      <c r="A74" s="1"/>
      <c r="B74" s="708"/>
      <c r="C74" s="709"/>
      <c r="D74" s="714"/>
      <c r="E74" s="714"/>
      <c r="F74" s="714"/>
      <c r="G74" s="715"/>
      <c r="H74" s="718" t="s">
        <v>2188</v>
      </c>
      <c r="I74" s="718"/>
      <c r="J74" s="718"/>
      <c r="K74" s="718"/>
      <c r="L74" s="718"/>
      <c r="M74" s="705"/>
      <c r="N74" s="705"/>
      <c r="O74" s="705"/>
      <c r="P74" s="705"/>
      <c r="Q74" s="705"/>
      <c r="R74" s="705"/>
      <c r="S74" s="705"/>
      <c r="T74" s="705"/>
      <c r="U74" s="705"/>
      <c r="V74" s="705"/>
      <c r="W74" s="705"/>
      <c r="X74" s="705"/>
      <c r="Y74" s="705"/>
      <c r="Z74" s="705"/>
      <c r="AA74" s="705"/>
      <c r="AB74" s="705"/>
      <c r="AC74" s="705"/>
      <c r="AD74" s="705"/>
      <c r="AE74" s="705"/>
      <c r="AF74" s="705"/>
      <c r="AG74" s="705"/>
      <c r="AH74" s="705"/>
      <c r="AI74" s="705"/>
      <c r="AJ74" s="705"/>
      <c r="AK74" s="705"/>
      <c r="AL74" s="705"/>
      <c r="AM74" s="705"/>
      <c r="AN74" s="705"/>
      <c r="AO74" s="705"/>
      <c r="AP74" s="705"/>
      <c r="AQ74" s="705"/>
      <c r="AT74" s="1"/>
      <c r="AU74" s="1"/>
    </row>
    <row r="75" spans="1:47" s="27" customFormat="1" ht="30" hidden="1" customHeight="1" outlineLevel="1">
      <c r="A75" s="1"/>
      <c r="B75" s="708"/>
      <c r="C75" s="709"/>
      <c r="D75" s="714"/>
      <c r="E75" s="714"/>
      <c r="F75" s="714"/>
      <c r="G75" s="715"/>
      <c r="H75" s="718" t="s">
        <v>2189</v>
      </c>
      <c r="I75" s="718"/>
      <c r="J75" s="718"/>
      <c r="K75" s="718"/>
      <c r="L75" s="718"/>
      <c r="M75" s="705"/>
      <c r="N75" s="705"/>
      <c r="O75" s="705"/>
      <c r="P75" s="705"/>
      <c r="Q75" s="705"/>
      <c r="R75" s="705"/>
      <c r="S75" s="705"/>
      <c r="T75" s="705"/>
      <c r="U75" s="705"/>
      <c r="V75" s="705"/>
      <c r="W75" s="705"/>
      <c r="X75" s="705"/>
      <c r="Y75" s="705"/>
      <c r="Z75" s="705"/>
      <c r="AA75" s="705"/>
      <c r="AB75" s="705"/>
      <c r="AC75" s="705"/>
      <c r="AD75" s="705"/>
      <c r="AE75" s="705"/>
      <c r="AF75" s="705"/>
      <c r="AG75" s="705"/>
      <c r="AH75" s="705"/>
      <c r="AI75" s="705"/>
      <c r="AJ75" s="705"/>
      <c r="AK75" s="705"/>
      <c r="AL75" s="705"/>
      <c r="AM75" s="705"/>
      <c r="AN75" s="705"/>
      <c r="AO75" s="705"/>
      <c r="AP75" s="705"/>
      <c r="AQ75" s="705"/>
      <c r="AT75" s="1"/>
      <c r="AU75" s="1"/>
    </row>
    <row r="76" spans="1:47" s="27" customFormat="1" ht="30" hidden="1" customHeight="1" outlineLevel="1">
      <c r="A76" s="1"/>
      <c r="B76" s="710"/>
      <c r="C76" s="711"/>
      <c r="D76" s="716"/>
      <c r="E76" s="716"/>
      <c r="F76" s="716"/>
      <c r="G76" s="717"/>
      <c r="H76" s="718" t="s">
        <v>2020</v>
      </c>
      <c r="I76" s="718"/>
      <c r="J76" s="718"/>
      <c r="K76" s="718"/>
      <c r="L76" s="718"/>
      <c r="M76" s="705"/>
      <c r="N76" s="705"/>
      <c r="O76" s="705"/>
      <c r="P76" s="705"/>
      <c r="Q76" s="705"/>
      <c r="R76" s="705"/>
      <c r="S76" s="705"/>
      <c r="T76" s="705"/>
      <c r="U76" s="705"/>
      <c r="V76" s="705"/>
      <c r="W76" s="705"/>
      <c r="X76" s="705"/>
      <c r="Y76" s="705"/>
      <c r="Z76" s="705"/>
      <c r="AA76" s="705"/>
      <c r="AB76" s="705"/>
      <c r="AC76" s="705"/>
      <c r="AD76" s="705"/>
      <c r="AE76" s="705"/>
      <c r="AF76" s="705"/>
      <c r="AG76" s="705"/>
      <c r="AH76" s="705"/>
      <c r="AI76" s="705"/>
      <c r="AJ76" s="705"/>
      <c r="AK76" s="705"/>
      <c r="AL76" s="705"/>
      <c r="AM76" s="705"/>
      <c r="AN76" s="705"/>
      <c r="AO76" s="705"/>
      <c r="AP76" s="705"/>
      <c r="AQ76" s="705"/>
      <c r="AU76" s="1"/>
    </row>
    <row r="77" spans="1:47" s="27" customFormat="1" ht="15" hidden="1" customHeight="1" collapsed="1">
      <c r="A77" s="1"/>
      <c r="B77" s="220"/>
      <c r="C77" s="220"/>
      <c r="D77" s="219"/>
      <c r="E77" s="219"/>
      <c r="F77" s="219"/>
      <c r="G77" s="219"/>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U77" s="1"/>
    </row>
    <row r="78" spans="1:47" s="27" customFormat="1" ht="30" hidden="1" customHeight="1" outlineLevel="1">
      <c r="A78" s="1"/>
      <c r="B78" s="706" t="s">
        <v>2198</v>
      </c>
      <c r="C78" s="707"/>
      <c r="D78" s="712" t="s">
        <v>2191</v>
      </c>
      <c r="E78" s="712"/>
      <c r="F78" s="712"/>
      <c r="G78" s="713"/>
      <c r="H78" s="718" t="s">
        <v>2022</v>
      </c>
      <c r="I78" s="718"/>
      <c r="J78" s="718"/>
      <c r="K78" s="718"/>
      <c r="L78" s="718"/>
      <c r="M78" s="705"/>
      <c r="N78" s="705"/>
      <c r="O78" s="705"/>
      <c r="P78" s="705"/>
      <c r="Q78" s="705"/>
      <c r="R78" s="705"/>
      <c r="S78" s="705"/>
      <c r="T78" s="705"/>
      <c r="U78" s="705"/>
      <c r="V78" s="705"/>
      <c r="W78" s="705"/>
      <c r="X78" s="705"/>
      <c r="Y78" s="705"/>
      <c r="Z78" s="705"/>
      <c r="AA78" s="705"/>
      <c r="AB78" s="705"/>
      <c r="AC78" s="705"/>
      <c r="AD78" s="705"/>
      <c r="AE78" s="705"/>
      <c r="AF78" s="705"/>
      <c r="AG78" s="705"/>
      <c r="AH78" s="705"/>
      <c r="AI78" s="705"/>
      <c r="AJ78" s="705"/>
      <c r="AK78" s="705"/>
      <c r="AL78" s="705"/>
      <c r="AM78" s="705"/>
      <c r="AN78" s="705"/>
      <c r="AO78" s="705"/>
      <c r="AP78" s="705"/>
      <c r="AQ78" s="705"/>
      <c r="AT78" s="1"/>
      <c r="AU78" s="1"/>
    </row>
    <row r="79" spans="1:47" s="27" customFormat="1" ht="30" hidden="1" customHeight="1" outlineLevel="1">
      <c r="A79" s="1"/>
      <c r="B79" s="708"/>
      <c r="C79" s="709"/>
      <c r="D79" s="714"/>
      <c r="E79" s="714"/>
      <c r="F79" s="714"/>
      <c r="G79" s="715"/>
      <c r="H79" s="718" t="s">
        <v>2188</v>
      </c>
      <c r="I79" s="718"/>
      <c r="J79" s="718"/>
      <c r="K79" s="718"/>
      <c r="L79" s="718"/>
      <c r="M79" s="705"/>
      <c r="N79" s="705"/>
      <c r="O79" s="705"/>
      <c r="P79" s="705"/>
      <c r="Q79" s="705"/>
      <c r="R79" s="705"/>
      <c r="S79" s="705"/>
      <c r="T79" s="705"/>
      <c r="U79" s="705"/>
      <c r="V79" s="705"/>
      <c r="W79" s="705"/>
      <c r="X79" s="705"/>
      <c r="Y79" s="705"/>
      <c r="Z79" s="705"/>
      <c r="AA79" s="705"/>
      <c r="AB79" s="705"/>
      <c r="AC79" s="705"/>
      <c r="AD79" s="705"/>
      <c r="AE79" s="705"/>
      <c r="AF79" s="705"/>
      <c r="AG79" s="705"/>
      <c r="AH79" s="705"/>
      <c r="AI79" s="705"/>
      <c r="AJ79" s="705"/>
      <c r="AK79" s="705"/>
      <c r="AL79" s="705"/>
      <c r="AM79" s="705"/>
      <c r="AN79" s="705"/>
      <c r="AO79" s="705"/>
      <c r="AP79" s="705"/>
      <c r="AQ79" s="705"/>
      <c r="AT79" s="1"/>
      <c r="AU79" s="1"/>
    </row>
    <row r="80" spans="1:47" s="27" customFormat="1" ht="30" hidden="1" customHeight="1" outlineLevel="1">
      <c r="A80" s="1"/>
      <c r="B80" s="708"/>
      <c r="C80" s="709"/>
      <c r="D80" s="714"/>
      <c r="E80" s="714"/>
      <c r="F80" s="714"/>
      <c r="G80" s="715"/>
      <c r="H80" s="718" t="s">
        <v>2189</v>
      </c>
      <c r="I80" s="718"/>
      <c r="J80" s="718"/>
      <c r="K80" s="718"/>
      <c r="L80" s="718"/>
      <c r="M80" s="705"/>
      <c r="N80" s="705"/>
      <c r="O80" s="705"/>
      <c r="P80" s="705"/>
      <c r="Q80" s="705"/>
      <c r="R80" s="705"/>
      <c r="S80" s="705"/>
      <c r="T80" s="705"/>
      <c r="U80" s="705"/>
      <c r="V80" s="705"/>
      <c r="W80" s="705"/>
      <c r="X80" s="705"/>
      <c r="Y80" s="705"/>
      <c r="Z80" s="705"/>
      <c r="AA80" s="705"/>
      <c r="AB80" s="705"/>
      <c r="AC80" s="705"/>
      <c r="AD80" s="705"/>
      <c r="AE80" s="705"/>
      <c r="AF80" s="705"/>
      <c r="AG80" s="705"/>
      <c r="AH80" s="705"/>
      <c r="AI80" s="705"/>
      <c r="AJ80" s="705"/>
      <c r="AK80" s="705"/>
      <c r="AL80" s="705"/>
      <c r="AM80" s="705"/>
      <c r="AN80" s="705"/>
      <c r="AO80" s="705"/>
      <c r="AP80" s="705"/>
      <c r="AQ80" s="705"/>
      <c r="AT80" s="1"/>
      <c r="AU80" s="1"/>
    </row>
    <row r="81" spans="1:47" s="27" customFormat="1" ht="30" hidden="1" customHeight="1" outlineLevel="1">
      <c r="A81" s="1"/>
      <c r="B81" s="710"/>
      <c r="C81" s="711"/>
      <c r="D81" s="716"/>
      <c r="E81" s="716"/>
      <c r="F81" s="716"/>
      <c r="G81" s="717"/>
      <c r="H81" s="718" t="s">
        <v>2020</v>
      </c>
      <c r="I81" s="718"/>
      <c r="J81" s="718"/>
      <c r="K81" s="718"/>
      <c r="L81" s="718"/>
      <c r="M81" s="705"/>
      <c r="N81" s="705"/>
      <c r="O81" s="705"/>
      <c r="P81" s="705"/>
      <c r="Q81" s="705"/>
      <c r="R81" s="705"/>
      <c r="S81" s="705"/>
      <c r="T81" s="705"/>
      <c r="U81" s="705"/>
      <c r="V81" s="705"/>
      <c r="W81" s="705"/>
      <c r="X81" s="705"/>
      <c r="Y81" s="705"/>
      <c r="Z81" s="705"/>
      <c r="AA81" s="705"/>
      <c r="AB81" s="705"/>
      <c r="AC81" s="705"/>
      <c r="AD81" s="705"/>
      <c r="AE81" s="705"/>
      <c r="AF81" s="705"/>
      <c r="AG81" s="705"/>
      <c r="AH81" s="705"/>
      <c r="AI81" s="705"/>
      <c r="AJ81" s="705"/>
      <c r="AK81" s="705"/>
      <c r="AL81" s="705"/>
      <c r="AM81" s="705"/>
      <c r="AN81" s="705"/>
      <c r="AO81" s="705"/>
      <c r="AP81" s="705"/>
      <c r="AQ81" s="705"/>
      <c r="AU81" s="1"/>
    </row>
    <row r="82" spans="1:47" s="27" customFormat="1" ht="15" hidden="1" customHeight="1" collapsed="1">
      <c r="A82" s="1"/>
      <c r="B82" s="1" t="s">
        <v>2199</v>
      </c>
      <c r="C82" s="220"/>
      <c r="D82" s="219"/>
      <c r="E82" s="219"/>
      <c r="F82" s="219"/>
      <c r="G82" s="219"/>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U82" s="1"/>
    </row>
    <row r="83" spans="1:47" s="27" customFormat="1" ht="15" hidden="1" customHeight="1">
      <c r="A83" s="1"/>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T83" s="1"/>
      <c r="AU83" s="1"/>
    </row>
    <row r="84" spans="1:47" s="27" customFormat="1" ht="15" customHeight="1">
      <c r="A84" s="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T84" s="1"/>
      <c r="AU84" s="1"/>
    </row>
    <row r="85" spans="1:47" s="27" customFormat="1" ht="15" customHeight="1">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T85" s="1"/>
      <c r="AU85" s="1"/>
    </row>
    <row r="86" spans="1:47" s="27" customFormat="1" ht="15" customHeight="1">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T86" s="1"/>
      <c r="AU86" s="1"/>
    </row>
    <row r="87" spans="1:47" s="27" customFormat="1" ht="15" customHeight="1">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T87" s="1"/>
      <c r="AU87" s="1"/>
    </row>
    <row r="88" spans="1:47" s="27" customFormat="1" ht="15" customHeight="1">
      <c r="A88" s="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T88" s="1"/>
      <c r="AU88" s="1"/>
    </row>
    <row r="89" spans="1:47" s="27" customFormat="1" ht="15" customHeight="1">
      <c r="A89" s="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T89" s="1"/>
      <c r="AU89" s="1"/>
    </row>
  </sheetData>
  <sheetProtection formatCells="0" selectLockedCells="1"/>
  <mergeCells count="59">
    <mergeCell ref="B78:C81"/>
    <mergeCell ref="D78:G81"/>
    <mergeCell ref="H78:L78"/>
    <mergeCell ref="M78:AQ78"/>
    <mergeCell ref="H79:L79"/>
    <mergeCell ref="M79:AQ79"/>
    <mergeCell ref="H80:L80"/>
    <mergeCell ref="M80:AQ80"/>
    <mergeCell ref="H81:L81"/>
    <mergeCell ref="M81:AQ81"/>
    <mergeCell ref="B73:C76"/>
    <mergeCell ref="D73:G76"/>
    <mergeCell ref="H73:L73"/>
    <mergeCell ref="M73:AQ73"/>
    <mergeCell ref="H74:L74"/>
    <mergeCell ref="M74:AQ74"/>
    <mergeCell ref="H75:L75"/>
    <mergeCell ref="M75:AQ75"/>
    <mergeCell ref="H76:L76"/>
    <mergeCell ref="M76:AQ76"/>
    <mergeCell ref="B68:C71"/>
    <mergeCell ref="D68:G71"/>
    <mergeCell ref="H68:L68"/>
    <mergeCell ref="M68:AQ68"/>
    <mergeCell ref="H69:L69"/>
    <mergeCell ref="M69:AQ69"/>
    <mergeCell ref="H70:L70"/>
    <mergeCell ref="M70:AQ70"/>
    <mergeCell ref="H71:L71"/>
    <mergeCell ref="M71:AQ71"/>
    <mergeCell ref="B63:C66"/>
    <mergeCell ref="D63:G66"/>
    <mergeCell ref="H63:L63"/>
    <mergeCell ref="M63:AQ63"/>
    <mergeCell ref="H64:L64"/>
    <mergeCell ref="M64:AQ64"/>
    <mergeCell ref="H65:L65"/>
    <mergeCell ref="M65:AQ65"/>
    <mergeCell ref="H66:L66"/>
    <mergeCell ref="M66:AQ66"/>
    <mergeCell ref="B58:C61"/>
    <mergeCell ref="D58:G61"/>
    <mergeCell ref="H58:L58"/>
    <mergeCell ref="M58:AQ58"/>
    <mergeCell ref="H59:L59"/>
    <mergeCell ref="M59:AQ59"/>
    <mergeCell ref="H60:L60"/>
    <mergeCell ref="M60:AQ60"/>
    <mergeCell ref="H61:L61"/>
    <mergeCell ref="M61:AQ61"/>
    <mergeCell ref="B6:AQ52"/>
    <mergeCell ref="B54:C56"/>
    <mergeCell ref="D54:G56"/>
    <mergeCell ref="H54:L54"/>
    <mergeCell ref="M54:AQ54"/>
    <mergeCell ref="H55:L55"/>
    <mergeCell ref="M55:AQ55"/>
    <mergeCell ref="H56:L56"/>
    <mergeCell ref="M56:AQ56"/>
  </mergeCells>
  <phoneticPr fontId="54"/>
  <printOptions horizontalCentered="1"/>
  <pageMargins left="0.23622047244094491" right="0.23622047244094491" top="0.74803149606299213" bottom="0.74803149606299213" header="0.31496062992125984" footer="0.31496062992125984"/>
  <pageSetup paperSize="9" scale="98" orientation="portrait" blackAndWhite="1" r:id="rId1"/>
  <rowBreaks count="1" manualBreakCount="1">
    <brk id="53" max="43" man="1"/>
  </rowBreaks>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tabColor theme="9" tint="0.79998168889431442"/>
  </sheetPr>
  <dimension ref="A1:BG84"/>
  <sheetViews>
    <sheetView showZeros="0" view="pageBreakPreview" zoomScaleNormal="100" zoomScaleSheetLayoutView="100" workbookViewId="0">
      <selection activeCell="AI3" sqref="AI3:AJ3"/>
    </sheetView>
  </sheetViews>
  <sheetFormatPr defaultColWidth="2.125" defaultRowHeight="15" customHeight="1"/>
  <cols>
    <col min="1" max="1" width="2.125" style="242"/>
    <col min="2" max="2" width="2.125" style="242" customWidth="1"/>
    <col min="3" max="36" width="2.125" style="242"/>
    <col min="37" max="42" width="2.125" style="245"/>
    <col min="43" max="43" width="5.25" style="245" customWidth="1"/>
    <col min="44" max="44" width="2.125" style="245"/>
    <col min="45" max="45" width="7.125" style="242" customWidth="1"/>
    <col min="46" max="46" width="10.375" style="242" bestFit="1" customWidth="1"/>
    <col min="47" max="58" width="2.125" style="242"/>
    <col min="59" max="59" width="11" style="242" bestFit="1" customWidth="1"/>
    <col min="60" max="16384" width="2.125" style="242"/>
  </cols>
  <sheetData>
    <row r="1" spans="1:47" ht="15" customHeight="1">
      <c r="B1" s="243" t="s">
        <v>2425</v>
      </c>
      <c r="C1" s="244"/>
      <c r="AR1" s="3" t="s">
        <v>2154</v>
      </c>
    </row>
    <row r="2" spans="1:47" ht="15" customHeight="1">
      <c r="A2" s="246"/>
      <c r="B2" s="246"/>
      <c r="C2" s="244"/>
      <c r="AR2" s="3"/>
    </row>
    <row r="3" spans="1:47" ht="15" customHeight="1">
      <c r="AG3" s="852" t="s">
        <v>2362</v>
      </c>
      <c r="AH3" s="852"/>
      <c r="AI3" s="850"/>
      <c r="AJ3" s="850"/>
      <c r="AK3" s="247" t="s">
        <v>2216</v>
      </c>
      <c r="AL3" s="1082"/>
      <c r="AM3" s="1082"/>
      <c r="AN3" s="247" t="s">
        <v>2217</v>
      </c>
      <c r="AO3" s="1082"/>
      <c r="AP3" s="1082"/>
      <c r="AQ3" s="247" t="s">
        <v>2218</v>
      </c>
      <c r="AU3" s="40" t="s">
        <v>2215</v>
      </c>
    </row>
    <row r="4" spans="1:47" s="40" customFormat="1" ht="15" customHeight="1">
      <c r="B4" s="40" t="s">
        <v>2219</v>
      </c>
      <c r="AF4" s="62"/>
      <c r="AG4" s="62"/>
      <c r="AH4" s="62"/>
      <c r="AI4" s="62"/>
      <c r="AJ4" s="233"/>
      <c r="AK4" s="233"/>
      <c r="AO4" s="233"/>
      <c r="AP4" s="233"/>
      <c r="AQ4" s="41"/>
      <c r="AR4" s="41"/>
      <c r="AS4" s="41"/>
    </row>
    <row r="5" spans="1:47" s="40" customFormat="1" ht="15" customHeight="1">
      <c r="B5" s="40" t="s">
        <v>2241</v>
      </c>
      <c r="W5" s="40" t="str">
        <f>第5号様式!W5</f>
        <v>（被交付者）</v>
      </c>
      <c r="AL5" s="44"/>
      <c r="AM5" s="44"/>
      <c r="AN5" s="44"/>
      <c r="AO5" s="44"/>
      <c r="AP5" s="44"/>
      <c r="AQ5" s="41"/>
      <c r="AR5" s="41"/>
      <c r="AS5" s="41"/>
    </row>
    <row r="6" spans="1:47" s="40" customFormat="1" ht="15" customHeight="1">
      <c r="W6" s="830" t="str">
        <f>第5号様式!W6</f>
        <v>住　　所</v>
      </c>
      <c r="X6" s="830"/>
      <c r="Y6" s="830"/>
      <c r="Z6" s="830"/>
      <c r="AA6" s="888">
        <f>'第1号(交付申請) '!AA7</f>
        <v>0</v>
      </c>
      <c r="AB6" s="888"/>
      <c r="AC6" s="888"/>
      <c r="AD6" s="888"/>
      <c r="AE6" s="888"/>
      <c r="AF6" s="888"/>
      <c r="AG6" s="888"/>
      <c r="AH6" s="888"/>
      <c r="AI6" s="888"/>
      <c r="AJ6" s="888"/>
      <c r="AK6" s="888"/>
      <c r="AL6" s="888"/>
      <c r="AM6" s="888"/>
      <c r="AN6" s="888"/>
      <c r="AO6" s="888"/>
      <c r="AP6" s="888"/>
      <c r="AQ6" s="888"/>
      <c r="AR6" s="41"/>
      <c r="AS6" s="41"/>
    </row>
    <row r="7" spans="1:47" s="40" customFormat="1" ht="15" customHeight="1">
      <c r="B7" s="40" t="s">
        <v>2243</v>
      </c>
      <c r="W7" s="830"/>
      <c r="X7" s="830"/>
      <c r="Y7" s="830"/>
      <c r="Z7" s="830"/>
      <c r="AA7" s="888"/>
      <c r="AB7" s="888"/>
      <c r="AC7" s="888"/>
      <c r="AD7" s="888"/>
      <c r="AE7" s="888"/>
      <c r="AF7" s="888"/>
      <c r="AG7" s="888"/>
      <c r="AH7" s="888"/>
      <c r="AI7" s="888"/>
      <c r="AJ7" s="888"/>
      <c r="AK7" s="888"/>
      <c r="AL7" s="888"/>
      <c r="AM7" s="888"/>
      <c r="AN7" s="888"/>
      <c r="AO7" s="888"/>
      <c r="AP7" s="888"/>
      <c r="AQ7" s="888"/>
      <c r="AR7" s="41"/>
      <c r="AS7" s="41"/>
    </row>
    <row r="8" spans="1:47" s="40" customFormat="1" ht="15" customHeight="1">
      <c r="H8" s="225"/>
      <c r="I8" s="225"/>
      <c r="J8" s="225"/>
      <c r="K8" s="225"/>
      <c r="L8" s="225"/>
      <c r="M8" s="225"/>
      <c r="N8" s="225"/>
      <c r="O8" s="225"/>
      <c r="P8" s="225"/>
      <c r="Q8" s="225"/>
      <c r="R8" s="225"/>
      <c r="S8" s="225"/>
      <c r="W8" s="830" t="str">
        <f>第5号様式!W8</f>
        <v>名　　称</v>
      </c>
      <c r="X8" s="830"/>
      <c r="Y8" s="830"/>
      <c r="Z8" s="830"/>
      <c r="AA8" s="888" t="str">
        <f>'第1号(交付申請) '!AA9</f>
        <v/>
      </c>
      <c r="AB8" s="888"/>
      <c r="AC8" s="888"/>
      <c r="AD8" s="888"/>
      <c r="AE8" s="888"/>
      <c r="AF8" s="888"/>
      <c r="AG8" s="888"/>
      <c r="AH8" s="888"/>
      <c r="AI8" s="888"/>
      <c r="AJ8" s="888"/>
      <c r="AK8" s="888"/>
      <c r="AL8" s="888"/>
      <c r="AM8" s="888"/>
      <c r="AN8" s="888"/>
      <c r="AO8" s="888"/>
      <c r="AP8" s="888"/>
      <c r="AQ8" s="888"/>
      <c r="AR8" s="41"/>
      <c r="AS8" s="41"/>
    </row>
    <row r="9" spans="1:47" s="40" customFormat="1" ht="15" customHeight="1">
      <c r="F9" s="225"/>
      <c r="G9" s="225"/>
      <c r="H9" s="225"/>
      <c r="I9" s="225"/>
      <c r="J9" s="225"/>
      <c r="K9" s="225"/>
      <c r="L9" s="225"/>
      <c r="M9" s="225"/>
      <c r="N9" s="225"/>
      <c r="O9" s="225"/>
      <c r="P9" s="225"/>
      <c r="Q9" s="225"/>
      <c r="R9" s="225"/>
      <c r="S9" s="225"/>
      <c r="W9" s="830"/>
      <c r="X9" s="830"/>
      <c r="Y9" s="830"/>
      <c r="Z9" s="830"/>
      <c r="AA9" s="888"/>
      <c r="AB9" s="888"/>
      <c r="AC9" s="888"/>
      <c r="AD9" s="888"/>
      <c r="AE9" s="888"/>
      <c r="AF9" s="888"/>
      <c r="AG9" s="888"/>
      <c r="AH9" s="888"/>
      <c r="AI9" s="888"/>
      <c r="AJ9" s="888"/>
      <c r="AK9" s="888"/>
      <c r="AL9" s="888"/>
      <c r="AM9" s="888"/>
      <c r="AN9" s="888"/>
      <c r="AO9" s="888"/>
      <c r="AP9" s="888"/>
      <c r="AQ9" s="888"/>
      <c r="AR9" s="41"/>
      <c r="AS9" s="41"/>
    </row>
    <row r="10" spans="1:47" s="40" customFormat="1" ht="15" customHeight="1">
      <c r="W10" s="853" t="str">
        <f>第5号様式!W10</f>
        <v>代表者の職・氏名</v>
      </c>
      <c r="X10" s="853"/>
      <c r="Y10" s="853"/>
      <c r="Z10" s="853"/>
      <c r="AA10" s="888" t="str">
        <f>'第1号(交付申請) '!AA11</f>
        <v/>
      </c>
      <c r="AB10" s="888"/>
      <c r="AC10" s="888"/>
      <c r="AD10" s="888"/>
      <c r="AE10" s="888"/>
      <c r="AF10" s="888"/>
      <c r="AG10" s="888"/>
      <c r="AH10" s="888" t="str">
        <f>'第1号(交付申請) '!AH11</f>
        <v/>
      </c>
      <c r="AI10" s="888"/>
      <c r="AJ10" s="888"/>
      <c r="AK10" s="888"/>
      <c r="AL10" s="888"/>
      <c r="AM10" s="888"/>
      <c r="AN10" s="888"/>
      <c r="AO10" s="888"/>
      <c r="AP10" s="888"/>
      <c r="AQ10" s="888"/>
      <c r="AR10" s="41"/>
      <c r="AS10" s="41"/>
    </row>
    <row r="11" spans="1:47" s="40" customFormat="1" ht="15" customHeight="1">
      <c r="W11" s="853"/>
      <c r="X11" s="853"/>
      <c r="Y11" s="853"/>
      <c r="Z11" s="853"/>
      <c r="AA11" s="888"/>
      <c r="AB11" s="888"/>
      <c r="AC11" s="888"/>
      <c r="AD11" s="888"/>
      <c r="AE11" s="888"/>
      <c r="AF11" s="888"/>
      <c r="AG11" s="888"/>
      <c r="AH11" s="888"/>
      <c r="AI11" s="888"/>
      <c r="AJ11" s="888"/>
      <c r="AK11" s="888"/>
      <c r="AL11" s="888"/>
      <c r="AM11" s="888"/>
      <c r="AN11" s="888"/>
      <c r="AO11" s="888"/>
      <c r="AP11" s="888"/>
      <c r="AQ11" s="888"/>
      <c r="AR11" s="41"/>
      <c r="AS11" s="41"/>
    </row>
    <row r="12" spans="1:47" s="40" customFormat="1" ht="15" customHeight="1">
      <c r="W12" s="222"/>
      <c r="X12" s="222"/>
      <c r="Y12" s="222"/>
      <c r="Z12" s="222"/>
      <c r="AA12" s="248"/>
      <c r="AB12" s="248"/>
      <c r="AC12" s="248"/>
      <c r="AD12" s="248"/>
      <c r="AE12" s="248"/>
      <c r="AF12" s="248"/>
      <c r="AG12" s="248"/>
      <c r="AH12" s="248"/>
      <c r="AI12" s="248"/>
      <c r="AJ12" s="248"/>
      <c r="AK12" s="248"/>
      <c r="AL12" s="248"/>
      <c r="AM12" s="248"/>
      <c r="AN12" s="248"/>
      <c r="AO12" s="248"/>
      <c r="AP12" s="248"/>
      <c r="AQ12" s="248"/>
      <c r="AR12" s="41"/>
      <c r="AS12" s="41"/>
    </row>
    <row r="13" spans="1:47" ht="15" customHeight="1">
      <c r="B13" s="1083" t="s">
        <v>2281</v>
      </c>
      <c r="C13" s="1083"/>
      <c r="D13" s="1083"/>
      <c r="E13" s="1083"/>
      <c r="F13" s="1083"/>
      <c r="G13" s="1083"/>
      <c r="H13" s="1083"/>
      <c r="I13" s="1083"/>
      <c r="J13" s="1083"/>
      <c r="K13" s="1083"/>
      <c r="L13" s="1083"/>
      <c r="M13" s="1083"/>
      <c r="N13" s="1083"/>
      <c r="O13" s="1083"/>
      <c r="P13" s="1083"/>
      <c r="Q13" s="1083"/>
      <c r="R13" s="1083"/>
      <c r="S13" s="1083"/>
      <c r="T13" s="1083"/>
      <c r="U13" s="1083"/>
      <c r="V13" s="1083"/>
      <c r="W13" s="1083"/>
      <c r="X13" s="1083"/>
      <c r="Y13" s="1083"/>
      <c r="Z13" s="1083"/>
      <c r="AA13" s="1083"/>
      <c r="AB13" s="1083"/>
      <c r="AC13" s="1083"/>
      <c r="AD13" s="1083"/>
      <c r="AE13" s="1083"/>
      <c r="AF13" s="1083"/>
      <c r="AG13" s="1083"/>
      <c r="AH13" s="1083"/>
      <c r="AI13" s="1083"/>
      <c r="AJ13" s="1083"/>
      <c r="AK13" s="1083"/>
      <c r="AL13" s="1083"/>
      <c r="AM13" s="1083"/>
      <c r="AN13" s="1083"/>
      <c r="AO13" s="1083"/>
      <c r="AP13" s="1083"/>
      <c r="AQ13" s="1083"/>
    </row>
    <row r="14" spans="1:47" ht="15" customHeight="1">
      <c r="B14" s="1083"/>
      <c r="C14" s="1083"/>
      <c r="D14" s="1083"/>
      <c r="E14" s="1083"/>
      <c r="F14" s="1083"/>
      <c r="G14" s="1083"/>
      <c r="H14" s="1083"/>
      <c r="I14" s="1083"/>
      <c r="J14" s="1083"/>
      <c r="K14" s="1083"/>
      <c r="L14" s="1083"/>
      <c r="M14" s="1083"/>
      <c r="N14" s="1083"/>
      <c r="O14" s="1083"/>
      <c r="P14" s="1083"/>
      <c r="Q14" s="1083"/>
      <c r="R14" s="1083"/>
      <c r="S14" s="1083"/>
      <c r="T14" s="1083"/>
      <c r="U14" s="1083"/>
      <c r="V14" s="1083"/>
      <c r="W14" s="1083"/>
      <c r="X14" s="1083"/>
      <c r="Y14" s="1083"/>
      <c r="Z14" s="1083"/>
      <c r="AA14" s="1083"/>
      <c r="AB14" s="1083"/>
      <c r="AC14" s="1083"/>
      <c r="AD14" s="1083"/>
      <c r="AE14" s="1083"/>
      <c r="AF14" s="1083"/>
      <c r="AG14" s="1083"/>
      <c r="AH14" s="1083"/>
      <c r="AI14" s="1083"/>
      <c r="AJ14" s="1083"/>
      <c r="AK14" s="1083"/>
      <c r="AL14" s="1083"/>
      <c r="AM14" s="1083"/>
      <c r="AN14" s="1083"/>
      <c r="AO14" s="1083"/>
      <c r="AP14" s="1083"/>
      <c r="AQ14" s="1083"/>
    </row>
    <row r="15" spans="1:47" ht="15" customHeight="1">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row>
    <row r="16" spans="1:47" ht="15" customHeight="1">
      <c r="C16" s="1071" t="str">
        <f>第11号様式!C16</f>
        <v/>
      </c>
      <c r="D16" s="1071"/>
      <c r="E16" s="1071"/>
      <c r="F16" s="1071"/>
      <c r="G16" s="1071"/>
      <c r="H16" s="1071"/>
      <c r="I16" s="1084" t="s">
        <v>2225</v>
      </c>
      <c r="J16" s="1084"/>
      <c r="K16" s="1086" t="str">
        <f>第11号様式!K16</f>
        <v/>
      </c>
      <c r="L16" s="1086"/>
      <c r="M16" s="1084" t="s">
        <v>2226</v>
      </c>
      <c r="N16" s="1084"/>
      <c r="O16" s="1084"/>
      <c r="P16" s="1084"/>
      <c r="Q16" s="1084"/>
      <c r="R16" s="1087">
        <f>第11号様式!S16</f>
        <v>0</v>
      </c>
      <c r="S16" s="1087"/>
      <c r="T16" s="1087"/>
      <c r="U16" s="1088" t="s">
        <v>2282</v>
      </c>
      <c r="V16" s="1088"/>
      <c r="W16" s="1088"/>
      <c r="X16" s="1088"/>
      <c r="Y16" s="1088"/>
      <c r="Z16" s="1088"/>
      <c r="AA16" s="1088"/>
      <c r="AB16" s="1088"/>
      <c r="AC16" s="1088"/>
      <c r="AD16" s="1088"/>
      <c r="AE16" s="1088"/>
      <c r="AF16" s="1088"/>
      <c r="AG16" s="1088"/>
      <c r="AH16" s="1088"/>
      <c r="AI16" s="1088"/>
      <c r="AJ16" s="1088"/>
      <c r="AK16" s="1088"/>
      <c r="AL16" s="1088"/>
      <c r="AM16" s="1088"/>
      <c r="AN16" s="1088"/>
      <c r="AO16" s="1088"/>
      <c r="AP16" s="1088"/>
      <c r="AQ16" s="1088"/>
      <c r="AR16" s="242"/>
      <c r="AS16" s="453" t="s">
        <v>2228</v>
      </c>
    </row>
    <row r="17" spans="1:44" ht="15" customHeight="1">
      <c r="B17" s="1074" t="s">
        <v>2547</v>
      </c>
      <c r="C17" s="1074"/>
      <c r="D17" s="1074"/>
      <c r="E17" s="1074"/>
      <c r="F17" s="1074"/>
      <c r="G17" s="1074"/>
      <c r="H17" s="1074"/>
      <c r="I17" s="1074"/>
      <c r="J17" s="1074"/>
      <c r="K17" s="1074"/>
      <c r="L17" s="1074"/>
      <c r="M17" s="1074"/>
      <c r="N17" s="1074"/>
      <c r="O17" s="1074"/>
      <c r="P17" s="1074"/>
      <c r="Q17" s="1074"/>
      <c r="R17" s="1074"/>
      <c r="S17" s="1074"/>
      <c r="T17" s="1074"/>
      <c r="U17" s="1074"/>
      <c r="V17" s="1074"/>
      <c r="W17" s="1074"/>
      <c r="X17" s="1074"/>
      <c r="Y17" s="1074"/>
      <c r="Z17" s="1074"/>
      <c r="AA17" s="1074"/>
      <c r="AB17" s="1074"/>
      <c r="AC17" s="1074"/>
      <c r="AD17" s="1074"/>
      <c r="AE17" s="1074"/>
      <c r="AF17" s="1074"/>
      <c r="AG17" s="1074"/>
      <c r="AH17" s="1074"/>
      <c r="AI17" s="1074"/>
      <c r="AJ17" s="1074"/>
      <c r="AK17" s="1074"/>
      <c r="AL17" s="1074"/>
      <c r="AM17" s="1074"/>
      <c r="AN17" s="1074"/>
      <c r="AO17" s="1074"/>
      <c r="AP17" s="1074"/>
      <c r="AQ17" s="1074"/>
    </row>
    <row r="18" spans="1:44" ht="15" customHeight="1">
      <c r="B18" s="1074"/>
      <c r="C18" s="1074"/>
      <c r="D18" s="1074"/>
      <c r="E18" s="1074"/>
      <c r="F18" s="1074"/>
      <c r="G18" s="1074"/>
      <c r="H18" s="1074"/>
      <c r="I18" s="1074"/>
      <c r="J18" s="1074"/>
      <c r="K18" s="1074"/>
      <c r="L18" s="1074"/>
      <c r="M18" s="1074"/>
      <c r="N18" s="1074"/>
      <c r="O18" s="1074"/>
      <c r="P18" s="1074"/>
      <c r="Q18" s="1074"/>
      <c r="R18" s="1074"/>
      <c r="S18" s="1074"/>
      <c r="T18" s="1074"/>
      <c r="U18" s="1074"/>
      <c r="V18" s="1074"/>
      <c r="W18" s="1074"/>
      <c r="X18" s="1074"/>
      <c r="Y18" s="1074"/>
      <c r="Z18" s="1074"/>
      <c r="AA18" s="1074"/>
      <c r="AB18" s="1074"/>
      <c r="AC18" s="1074"/>
      <c r="AD18" s="1074"/>
      <c r="AE18" s="1074"/>
      <c r="AF18" s="1074"/>
      <c r="AG18" s="1074"/>
      <c r="AH18" s="1074"/>
      <c r="AI18" s="1074"/>
      <c r="AJ18" s="1074"/>
      <c r="AK18" s="1074"/>
      <c r="AL18" s="1074"/>
      <c r="AM18" s="1074"/>
      <c r="AN18" s="1074"/>
      <c r="AO18" s="1074"/>
      <c r="AP18" s="1074"/>
      <c r="AQ18" s="1074"/>
    </row>
    <row r="19" spans="1:44" ht="15" customHeight="1">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row>
    <row r="20" spans="1:44" ht="15" customHeight="1">
      <c r="B20" s="1085" t="s">
        <v>2229</v>
      </c>
      <c r="C20" s="1085"/>
      <c r="D20" s="1085"/>
      <c r="E20" s="1085"/>
      <c r="F20" s="1085"/>
      <c r="G20" s="1085"/>
      <c r="H20" s="1085"/>
      <c r="I20" s="1085"/>
      <c r="J20" s="1085"/>
      <c r="K20" s="1085"/>
      <c r="L20" s="1085"/>
      <c r="M20" s="1085"/>
      <c r="N20" s="1085"/>
      <c r="O20" s="1085"/>
      <c r="P20" s="1085"/>
      <c r="Q20" s="1085"/>
      <c r="R20" s="1085"/>
      <c r="S20" s="1085"/>
      <c r="T20" s="1085"/>
      <c r="U20" s="1085"/>
      <c r="V20" s="1085"/>
      <c r="W20" s="1085"/>
      <c r="X20" s="1085"/>
      <c r="Y20" s="1085"/>
      <c r="Z20" s="1085"/>
      <c r="AA20" s="1085"/>
      <c r="AB20" s="1085"/>
      <c r="AC20" s="1085"/>
      <c r="AD20" s="1085"/>
      <c r="AE20" s="1085"/>
      <c r="AF20" s="1085"/>
      <c r="AG20" s="1085"/>
      <c r="AH20" s="1085"/>
      <c r="AI20" s="1085"/>
      <c r="AJ20" s="1085"/>
      <c r="AK20" s="1085"/>
      <c r="AL20" s="1085"/>
      <c r="AM20" s="1085"/>
      <c r="AN20" s="1085"/>
      <c r="AO20" s="1085"/>
      <c r="AP20" s="1085"/>
      <c r="AQ20" s="1085"/>
    </row>
    <row r="21" spans="1:44" ht="15" customHeight="1">
      <c r="B21" s="251"/>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row>
    <row r="22" spans="1:44" s="40" customFormat="1" ht="30" customHeight="1">
      <c r="B22" s="824" t="s">
        <v>2125</v>
      </c>
      <c r="C22" s="824"/>
      <c r="D22" s="824"/>
      <c r="E22" s="824"/>
      <c r="F22" s="824"/>
      <c r="G22" s="824"/>
      <c r="H22" s="824"/>
      <c r="I22" s="824"/>
      <c r="J22" s="824"/>
      <c r="K22" s="824"/>
      <c r="L22" s="824"/>
      <c r="M22" s="824"/>
      <c r="N22" s="824"/>
      <c r="O22" s="825">
        <f>'第1号(交付申請) '!O22</f>
        <v>0</v>
      </c>
      <c r="P22" s="826"/>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826"/>
      <c r="AN22" s="826"/>
      <c r="AO22" s="826"/>
      <c r="AP22" s="826"/>
      <c r="AQ22" s="827"/>
      <c r="AR22" s="41"/>
    </row>
    <row r="23" spans="1:44" ht="30" customHeight="1">
      <c r="B23" s="812" t="s">
        <v>2230</v>
      </c>
      <c r="C23" s="813"/>
      <c r="D23" s="813"/>
      <c r="E23" s="813"/>
      <c r="F23" s="813"/>
      <c r="G23" s="813"/>
      <c r="H23" s="813"/>
      <c r="I23" s="813"/>
      <c r="J23" s="813"/>
      <c r="K23" s="813"/>
      <c r="L23" s="813"/>
      <c r="M23" s="813"/>
      <c r="N23" s="814"/>
      <c r="O23" s="819">
        <f>基本情報!E36</f>
        <v>0</v>
      </c>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1"/>
    </row>
    <row r="24" spans="1:44" s="255" customFormat="1" ht="30" customHeight="1">
      <c r="A24" s="252"/>
      <c r="B24" s="1065" t="s">
        <v>2378</v>
      </c>
      <c r="C24" s="1065"/>
      <c r="D24" s="1065"/>
      <c r="E24" s="1065"/>
      <c r="F24" s="1065"/>
      <c r="G24" s="1065"/>
      <c r="H24" s="1065"/>
      <c r="I24" s="1065"/>
      <c r="J24" s="1065"/>
      <c r="K24" s="1065"/>
      <c r="L24" s="1065"/>
      <c r="M24" s="1065"/>
      <c r="N24" s="1065"/>
      <c r="O24" s="1068"/>
      <c r="P24" s="1068"/>
      <c r="Q24" s="1068"/>
      <c r="R24" s="1068"/>
      <c r="S24" s="1068"/>
      <c r="T24" s="1068"/>
      <c r="U24" s="1068"/>
      <c r="V24" s="1068"/>
      <c r="W24" s="1068"/>
      <c r="X24" s="1068"/>
      <c r="Y24" s="1068"/>
      <c r="Z24" s="1068"/>
      <c r="AA24" s="1068"/>
      <c r="AB24" s="253" t="s">
        <v>2178</v>
      </c>
      <c r="AC24" s="253"/>
      <c r="AD24" s="253"/>
      <c r="AE24" s="253"/>
      <c r="AF24" s="253"/>
      <c r="AG24" s="253"/>
      <c r="AH24" s="253"/>
      <c r="AI24" s="253"/>
      <c r="AJ24" s="253"/>
      <c r="AK24" s="253"/>
      <c r="AL24" s="253"/>
      <c r="AM24" s="253"/>
      <c r="AN24" s="253"/>
      <c r="AO24" s="253"/>
      <c r="AP24" s="253"/>
      <c r="AQ24" s="254"/>
    </row>
    <row r="25" spans="1:44" ht="30" customHeight="1">
      <c r="B25" s="1065" t="s">
        <v>2300</v>
      </c>
      <c r="C25" s="1065"/>
      <c r="D25" s="1065"/>
      <c r="E25" s="1065"/>
      <c r="F25" s="1065"/>
      <c r="G25" s="1065"/>
      <c r="H25" s="1065"/>
      <c r="I25" s="1065"/>
      <c r="J25" s="1065"/>
      <c r="K25" s="1065"/>
      <c r="L25" s="1065"/>
      <c r="M25" s="1065"/>
      <c r="N25" s="1065"/>
      <c r="O25" s="1069">
        <f>Q50</f>
        <v>0</v>
      </c>
      <c r="P25" s="1070"/>
      <c r="Q25" s="1070"/>
      <c r="R25" s="1070"/>
      <c r="S25" s="1070"/>
      <c r="T25" s="1070"/>
      <c r="U25" s="1070"/>
      <c r="V25" s="1070"/>
      <c r="W25" s="1070"/>
      <c r="X25" s="1070"/>
      <c r="Y25" s="1070"/>
      <c r="Z25" s="1070"/>
      <c r="AA25" s="1070"/>
      <c r="AB25" s="257" t="s">
        <v>2178</v>
      </c>
      <c r="AC25" s="257"/>
      <c r="AD25" s="257"/>
      <c r="AE25" s="257"/>
      <c r="AF25" s="257"/>
      <c r="AG25" s="257"/>
      <c r="AH25" s="257"/>
      <c r="AI25" s="257"/>
      <c r="AJ25" s="257"/>
      <c r="AK25" s="257"/>
      <c r="AL25" s="257"/>
      <c r="AM25" s="257"/>
      <c r="AN25" s="257"/>
      <c r="AO25" s="257"/>
      <c r="AP25" s="257"/>
      <c r="AQ25" s="258"/>
    </row>
    <row r="26" spans="1:44" s="255" customFormat="1" ht="30" customHeight="1">
      <c r="A26" s="252"/>
      <c r="B26" s="1065" t="s">
        <v>2301</v>
      </c>
      <c r="C26" s="1065"/>
      <c r="D26" s="1065"/>
      <c r="E26" s="1065"/>
      <c r="F26" s="1065"/>
      <c r="G26" s="1065"/>
      <c r="H26" s="1065"/>
      <c r="I26" s="1065"/>
      <c r="J26" s="1065"/>
      <c r="K26" s="1065"/>
      <c r="L26" s="1065"/>
      <c r="M26" s="1065"/>
      <c r="N26" s="1065"/>
      <c r="O26" s="1069">
        <f>MIN(O24,O25)</f>
        <v>0</v>
      </c>
      <c r="P26" s="1070"/>
      <c r="Q26" s="1070"/>
      <c r="R26" s="1070"/>
      <c r="S26" s="1070"/>
      <c r="T26" s="1070"/>
      <c r="U26" s="1070"/>
      <c r="V26" s="1070"/>
      <c r="W26" s="1070"/>
      <c r="X26" s="1070"/>
      <c r="Y26" s="1070"/>
      <c r="Z26" s="1070"/>
      <c r="AA26" s="1070"/>
      <c r="AB26" s="253" t="s">
        <v>2178</v>
      </c>
      <c r="AC26" s="253"/>
      <c r="AD26" s="1066" t="s">
        <v>2302</v>
      </c>
      <c r="AE26" s="1066"/>
      <c r="AF26" s="1066"/>
      <c r="AG26" s="1066"/>
      <c r="AH26" s="1066"/>
      <c r="AI26" s="1066"/>
      <c r="AJ26" s="1066"/>
      <c r="AK26" s="1066"/>
      <c r="AL26" s="1066"/>
      <c r="AM26" s="1066"/>
      <c r="AN26" s="1066"/>
      <c r="AO26" s="1066"/>
      <c r="AP26" s="1066"/>
      <c r="AQ26" s="1067"/>
    </row>
    <row r="27" spans="1:44" ht="30" customHeight="1">
      <c r="B27" s="1072" t="s">
        <v>2283</v>
      </c>
      <c r="C27" s="1072"/>
      <c r="D27" s="1072"/>
      <c r="E27" s="1072"/>
      <c r="F27" s="1072"/>
      <c r="G27" s="1072"/>
      <c r="H27" s="1072"/>
      <c r="I27" s="1072"/>
      <c r="J27" s="1072"/>
      <c r="K27" s="1072"/>
      <c r="L27" s="1072"/>
      <c r="M27" s="1072"/>
      <c r="N27" s="1073"/>
      <c r="O27" s="1075"/>
      <c r="P27" s="1076"/>
      <c r="Q27" s="1076"/>
      <c r="R27" s="1076"/>
      <c r="S27" s="1076"/>
      <c r="T27" s="1076"/>
      <c r="U27" s="1076"/>
      <c r="V27" s="1076"/>
      <c r="W27" s="1076"/>
      <c r="X27" s="1076"/>
      <c r="Y27" s="1076"/>
      <c r="Z27" s="1076"/>
      <c r="AA27" s="1076"/>
      <c r="AB27" s="1076"/>
      <c r="AC27" s="1076"/>
      <c r="AD27" s="1076"/>
      <c r="AE27" s="1076"/>
      <c r="AF27" s="1076"/>
      <c r="AG27" s="1076"/>
      <c r="AH27" s="1076"/>
      <c r="AI27" s="1076"/>
      <c r="AJ27" s="1076"/>
      <c r="AK27" s="1076"/>
      <c r="AL27" s="1076"/>
      <c r="AM27" s="1076"/>
      <c r="AN27" s="1076"/>
      <c r="AO27" s="1076"/>
      <c r="AP27" s="1076"/>
      <c r="AQ27" s="1077"/>
    </row>
    <row r="28" spans="1:44" ht="30" customHeight="1">
      <c r="B28" s="1072" t="s">
        <v>2284</v>
      </c>
      <c r="C28" s="1072"/>
      <c r="D28" s="1072"/>
      <c r="E28" s="1072"/>
      <c r="F28" s="1072"/>
      <c r="G28" s="1072"/>
      <c r="H28" s="1072"/>
      <c r="I28" s="1072"/>
      <c r="J28" s="1072"/>
      <c r="K28" s="1072"/>
      <c r="L28" s="1072"/>
      <c r="M28" s="1072"/>
      <c r="N28" s="1073"/>
      <c r="O28" s="1078"/>
      <c r="P28" s="1079"/>
      <c r="Q28" s="1079"/>
      <c r="R28" s="1079"/>
      <c r="S28" s="1079"/>
      <c r="T28" s="1079"/>
      <c r="U28" s="1079"/>
      <c r="V28" s="1079"/>
      <c r="W28" s="1079"/>
      <c r="X28" s="1079"/>
      <c r="Y28" s="1079"/>
      <c r="Z28" s="1079"/>
      <c r="AA28" s="1079"/>
      <c r="AB28" s="1079"/>
      <c r="AC28" s="1079"/>
      <c r="AD28" s="1079"/>
      <c r="AE28" s="1079"/>
      <c r="AF28" s="1079"/>
      <c r="AG28" s="1079"/>
      <c r="AH28" s="1079"/>
      <c r="AI28" s="1079"/>
      <c r="AJ28" s="1079"/>
      <c r="AK28" s="1079"/>
      <c r="AL28" s="1079"/>
      <c r="AM28" s="1079"/>
      <c r="AN28" s="1079"/>
      <c r="AO28" s="1079"/>
      <c r="AP28" s="1079"/>
      <c r="AQ28" s="1080"/>
    </row>
    <row r="29" spans="1:44" ht="15" customHeight="1">
      <c r="B29" s="1099" t="s">
        <v>2285</v>
      </c>
      <c r="C29" s="1100"/>
      <c r="D29" s="1100"/>
      <c r="E29" s="1100"/>
      <c r="F29" s="1100"/>
      <c r="G29" s="1100"/>
      <c r="H29" s="1100"/>
      <c r="I29" s="1100"/>
      <c r="J29" s="1100"/>
      <c r="K29" s="1100"/>
      <c r="L29" s="1100"/>
      <c r="M29" s="1100"/>
      <c r="N29" s="1101"/>
      <c r="O29" s="1089"/>
      <c r="P29" s="1090"/>
      <c r="Q29" s="1090"/>
      <c r="R29" s="1090"/>
      <c r="S29" s="1090"/>
      <c r="T29" s="1090"/>
      <c r="U29" s="1090"/>
      <c r="V29" s="1090"/>
      <c r="W29" s="1090"/>
      <c r="X29" s="1090"/>
      <c r="Y29" s="1090"/>
      <c r="Z29" s="1090"/>
      <c r="AA29" s="1090"/>
      <c r="AB29" s="1090"/>
      <c r="AC29" s="1090"/>
      <c r="AD29" s="1090"/>
      <c r="AE29" s="1090"/>
      <c r="AF29" s="1090"/>
      <c r="AG29" s="1090"/>
      <c r="AH29" s="1090"/>
      <c r="AI29" s="1090"/>
      <c r="AJ29" s="1090"/>
      <c r="AK29" s="1090"/>
      <c r="AL29" s="1090"/>
      <c r="AM29" s="1090"/>
      <c r="AN29" s="1090"/>
      <c r="AO29" s="1090"/>
      <c r="AP29" s="1090"/>
      <c r="AQ29" s="1091"/>
    </row>
    <row r="30" spans="1:44" ht="15" customHeight="1">
      <c r="B30" s="1102"/>
      <c r="C30" s="1103"/>
      <c r="D30" s="1103"/>
      <c r="E30" s="1103"/>
      <c r="F30" s="1103"/>
      <c r="G30" s="1103"/>
      <c r="H30" s="1103"/>
      <c r="I30" s="1103"/>
      <c r="J30" s="1103"/>
      <c r="K30" s="1103"/>
      <c r="L30" s="1103"/>
      <c r="M30" s="1103"/>
      <c r="N30" s="1104"/>
      <c r="O30" s="1092"/>
      <c r="P30" s="1093"/>
      <c r="Q30" s="1093"/>
      <c r="R30" s="1093"/>
      <c r="S30" s="1093"/>
      <c r="T30" s="1093"/>
      <c r="U30" s="1093"/>
      <c r="V30" s="1093"/>
      <c r="W30" s="1093"/>
      <c r="X30" s="1093"/>
      <c r="Y30" s="1093"/>
      <c r="Z30" s="1093"/>
      <c r="AA30" s="1093"/>
      <c r="AB30" s="1093"/>
      <c r="AC30" s="1093"/>
      <c r="AD30" s="1093"/>
      <c r="AE30" s="1093"/>
      <c r="AF30" s="1093"/>
      <c r="AG30" s="1093"/>
      <c r="AH30" s="1093"/>
      <c r="AI30" s="1093"/>
      <c r="AJ30" s="1093"/>
      <c r="AK30" s="1093"/>
      <c r="AL30" s="1093"/>
      <c r="AM30" s="1093"/>
      <c r="AN30" s="1093"/>
      <c r="AO30" s="1093"/>
      <c r="AP30" s="1093"/>
      <c r="AQ30" s="1094"/>
    </row>
    <row r="31" spans="1:44" ht="15" customHeight="1">
      <c r="B31" s="1102"/>
      <c r="C31" s="1103"/>
      <c r="D31" s="1103"/>
      <c r="E31" s="1103"/>
      <c r="F31" s="1103"/>
      <c r="G31" s="1103"/>
      <c r="H31" s="1103"/>
      <c r="I31" s="1103"/>
      <c r="J31" s="1103"/>
      <c r="K31" s="1103"/>
      <c r="L31" s="1103"/>
      <c r="M31" s="1103"/>
      <c r="N31" s="1104"/>
      <c r="O31" s="1092"/>
      <c r="P31" s="1093"/>
      <c r="Q31" s="1093"/>
      <c r="R31" s="1093"/>
      <c r="S31" s="1093"/>
      <c r="T31" s="1093"/>
      <c r="U31" s="1093"/>
      <c r="V31" s="1093"/>
      <c r="W31" s="1093"/>
      <c r="X31" s="1093"/>
      <c r="Y31" s="1093"/>
      <c r="Z31" s="1093"/>
      <c r="AA31" s="1093"/>
      <c r="AB31" s="1093"/>
      <c r="AC31" s="1093"/>
      <c r="AD31" s="1093"/>
      <c r="AE31" s="1093"/>
      <c r="AF31" s="1093"/>
      <c r="AG31" s="1093"/>
      <c r="AH31" s="1093"/>
      <c r="AI31" s="1093"/>
      <c r="AJ31" s="1093"/>
      <c r="AK31" s="1093"/>
      <c r="AL31" s="1093"/>
      <c r="AM31" s="1093"/>
      <c r="AN31" s="1093"/>
      <c r="AO31" s="1093"/>
      <c r="AP31" s="1093"/>
      <c r="AQ31" s="1094"/>
    </row>
    <row r="32" spans="1:44" ht="15" customHeight="1">
      <c r="B32" s="1102"/>
      <c r="C32" s="1103"/>
      <c r="D32" s="1103"/>
      <c r="E32" s="1103"/>
      <c r="F32" s="1103"/>
      <c r="G32" s="1103"/>
      <c r="H32" s="1103"/>
      <c r="I32" s="1103"/>
      <c r="J32" s="1103"/>
      <c r="K32" s="1103"/>
      <c r="L32" s="1103"/>
      <c r="M32" s="1103"/>
      <c r="N32" s="1104"/>
      <c r="O32" s="1092"/>
      <c r="P32" s="1093"/>
      <c r="Q32" s="1093"/>
      <c r="R32" s="1093"/>
      <c r="S32" s="1093"/>
      <c r="T32" s="1093"/>
      <c r="U32" s="1093"/>
      <c r="V32" s="1093"/>
      <c r="W32" s="1093"/>
      <c r="X32" s="1093"/>
      <c r="Y32" s="1093"/>
      <c r="Z32" s="1093"/>
      <c r="AA32" s="1093"/>
      <c r="AB32" s="1093"/>
      <c r="AC32" s="1093"/>
      <c r="AD32" s="1093"/>
      <c r="AE32" s="1093"/>
      <c r="AF32" s="1093"/>
      <c r="AG32" s="1093"/>
      <c r="AH32" s="1093"/>
      <c r="AI32" s="1093"/>
      <c r="AJ32" s="1093"/>
      <c r="AK32" s="1093"/>
      <c r="AL32" s="1093"/>
      <c r="AM32" s="1093"/>
      <c r="AN32" s="1093"/>
      <c r="AO32" s="1093"/>
      <c r="AP32" s="1093"/>
      <c r="AQ32" s="1094"/>
    </row>
    <row r="33" spans="1:46" ht="15" customHeight="1">
      <c r="B33" s="1102"/>
      <c r="C33" s="1103"/>
      <c r="D33" s="1103"/>
      <c r="E33" s="1103"/>
      <c r="F33" s="1103"/>
      <c r="G33" s="1103"/>
      <c r="H33" s="1103"/>
      <c r="I33" s="1103"/>
      <c r="J33" s="1103"/>
      <c r="K33" s="1103"/>
      <c r="L33" s="1103"/>
      <c r="M33" s="1103"/>
      <c r="N33" s="1104"/>
      <c r="O33" s="1092"/>
      <c r="P33" s="1093"/>
      <c r="Q33" s="1093"/>
      <c r="R33" s="1093"/>
      <c r="S33" s="1093"/>
      <c r="T33" s="1093"/>
      <c r="U33" s="1093"/>
      <c r="V33" s="1093"/>
      <c r="W33" s="1093"/>
      <c r="X33" s="1093"/>
      <c r="Y33" s="1093"/>
      <c r="Z33" s="1093"/>
      <c r="AA33" s="1093"/>
      <c r="AB33" s="1093"/>
      <c r="AC33" s="1093"/>
      <c r="AD33" s="1093"/>
      <c r="AE33" s="1093"/>
      <c r="AF33" s="1093"/>
      <c r="AG33" s="1093"/>
      <c r="AH33" s="1093"/>
      <c r="AI33" s="1093"/>
      <c r="AJ33" s="1093"/>
      <c r="AK33" s="1093"/>
      <c r="AL33" s="1093"/>
      <c r="AM33" s="1093"/>
      <c r="AN33" s="1093"/>
      <c r="AO33" s="1093"/>
      <c r="AP33" s="1093"/>
      <c r="AQ33" s="1094"/>
    </row>
    <row r="34" spans="1:46" ht="15" customHeight="1">
      <c r="B34" s="1102"/>
      <c r="C34" s="1103"/>
      <c r="D34" s="1103"/>
      <c r="E34" s="1103"/>
      <c r="F34" s="1103"/>
      <c r="G34" s="1103"/>
      <c r="H34" s="1103"/>
      <c r="I34" s="1103"/>
      <c r="J34" s="1103"/>
      <c r="K34" s="1103"/>
      <c r="L34" s="1103"/>
      <c r="M34" s="1103"/>
      <c r="N34" s="1104"/>
      <c r="O34" s="1092"/>
      <c r="P34" s="1093"/>
      <c r="Q34" s="1093"/>
      <c r="R34" s="1093"/>
      <c r="S34" s="1093"/>
      <c r="T34" s="1093"/>
      <c r="U34" s="1093"/>
      <c r="V34" s="1093"/>
      <c r="W34" s="1093"/>
      <c r="X34" s="1093"/>
      <c r="Y34" s="1093"/>
      <c r="Z34" s="1093"/>
      <c r="AA34" s="1093"/>
      <c r="AB34" s="1093"/>
      <c r="AC34" s="1093"/>
      <c r="AD34" s="1093"/>
      <c r="AE34" s="1093"/>
      <c r="AF34" s="1093"/>
      <c r="AG34" s="1093"/>
      <c r="AH34" s="1093"/>
      <c r="AI34" s="1093"/>
      <c r="AJ34" s="1093"/>
      <c r="AK34" s="1093"/>
      <c r="AL34" s="1093"/>
      <c r="AM34" s="1093"/>
      <c r="AN34" s="1093"/>
      <c r="AO34" s="1093"/>
      <c r="AP34" s="1093"/>
      <c r="AQ34" s="1094"/>
      <c r="AS34" s="259"/>
    </row>
    <row r="35" spans="1:46" ht="15" customHeight="1">
      <c r="B35" s="1105"/>
      <c r="C35" s="1106"/>
      <c r="D35" s="1106"/>
      <c r="E35" s="1106"/>
      <c r="F35" s="1106"/>
      <c r="G35" s="1106"/>
      <c r="H35" s="1106"/>
      <c r="I35" s="1106"/>
      <c r="J35" s="1106"/>
      <c r="K35" s="1106"/>
      <c r="L35" s="1106"/>
      <c r="M35" s="1106"/>
      <c r="N35" s="1107"/>
      <c r="O35" s="1095"/>
      <c r="P35" s="1096"/>
      <c r="Q35" s="1096"/>
      <c r="R35" s="1096"/>
      <c r="S35" s="1096"/>
      <c r="T35" s="1096"/>
      <c r="U35" s="1096"/>
      <c r="V35" s="1096"/>
      <c r="W35" s="1096"/>
      <c r="X35" s="1096"/>
      <c r="Y35" s="1096"/>
      <c r="Z35" s="1096"/>
      <c r="AA35" s="1096"/>
      <c r="AB35" s="1096"/>
      <c r="AC35" s="1096"/>
      <c r="AD35" s="1096"/>
      <c r="AE35" s="1096"/>
      <c r="AF35" s="1096"/>
      <c r="AG35" s="1096"/>
      <c r="AH35" s="1096"/>
      <c r="AI35" s="1096"/>
      <c r="AJ35" s="1096"/>
      <c r="AK35" s="1096"/>
      <c r="AL35" s="1096"/>
      <c r="AM35" s="1096"/>
      <c r="AN35" s="1096"/>
      <c r="AO35" s="1096"/>
      <c r="AP35" s="1096"/>
      <c r="AQ35" s="1097"/>
      <c r="AS35" s="256"/>
    </row>
    <row r="36" spans="1:46" ht="15" customHeight="1">
      <c r="A36" s="50"/>
      <c r="B36" s="51"/>
      <c r="C36" s="50"/>
      <c r="D36" s="51"/>
      <c r="E36" s="51"/>
      <c r="F36" s="51"/>
      <c r="G36" s="51"/>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3" t="s">
        <v>2175</v>
      </c>
      <c r="AS36" s="50"/>
    </row>
    <row r="37" spans="1:46" ht="15" customHeight="1">
      <c r="A37" s="50"/>
      <c r="B37" s="51"/>
      <c r="C37" s="50"/>
      <c r="D37" s="51"/>
      <c r="E37" s="51"/>
      <c r="F37" s="51"/>
      <c r="G37" s="51"/>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3"/>
      <c r="AS37" s="50"/>
    </row>
    <row r="38" spans="1:46" ht="15" customHeight="1">
      <c r="A38" s="50"/>
      <c r="B38" s="120" t="s">
        <v>2176</v>
      </c>
      <c r="C38" s="121"/>
      <c r="D38" s="120"/>
      <c r="E38" s="120"/>
      <c r="F38" s="120"/>
      <c r="G38" s="120"/>
      <c r="H38" s="121"/>
      <c r="I38" s="121"/>
      <c r="J38" s="121"/>
      <c r="K38" s="121"/>
      <c r="L38" s="121"/>
      <c r="M38" s="121"/>
      <c r="N38" s="121"/>
      <c r="O38" s="121"/>
      <c r="P38" s="121"/>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3"/>
      <c r="AS38" s="50"/>
    </row>
    <row r="39" spans="1:46" ht="15" customHeight="1">
      <c r="A39" s="50"/>
      <c r="B39" s="120"/>
      <c r="C39" s="121"/>
      <c r="D39" s="120"/>
      <c r="E39" s="120"/>
      <c r="F39" s="120"/>
      <c r="G39" s="120"/>
      <c r="H39" s="121"/>
      <c r="I39" s="121"/>
      <c r="J39" s="121"/>
      <c r="K39" s="121"/>
      <c r="L39" s="121"/>
      <c r="M39" s="121"/>
      <c r="N39" s="121"/>
      <c r="O39" s="121"/>
      <c r="P39" s="121"/>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3"/>
      <c r="AS39" s="50"/>
    </row>
    <row r="40" spans="1:46" ht="30" customHeight="1">
      <c r="A40" s="50"/>
      <c r="B40" s="678" t="s">
        <v>2316</v>
      </c>
      <c r="C40" s="679"/>
      <c r="D40" s="679"/>
      <c r="E40" s="679"/>
      <c r="F40" s="679"/>
      <c r="G40" s="679"/>
      <c r="H40" s="679"/>
      <c r="I40" s="679"/>
      <c r="J40" s="679"/>
      <c r="K40" s="679"/>
      <c r="L40" s="679"/>
      <c r="M40" s="679"/>
      <c r="N40" s="679"/>
      <c r="O40" s="679"/>
      <c r="P40" s="1108"/>
      <c r="Q40" s="1081"/>
      <c r="R40" s="1081"/>
      <c r="S40" s="1081"/>
      <c r="T40" s="1081"/>
      <c r="U40" s="1081"/>
      <c r="V40" s="1081"/>
      <c r="W40" s="1081"/>
      <c r="X40" s="1081"/>
      <c r="Y40" s="1081"/>
      <c r="Z40" s="1081"/>
      <c r="AA40" s="1081"/>
      <c r="AB40" s="1081"/>
      <c r="AC40" s="1081"/>
      <c r="AD40" s="623" t="s">
        <v>2178</v>
      </c>
      <c r="AE40" s="623"/>
      <c r="AF40" s="432"/>
      <c r="AG40" s="432"/>
      <c r="AH40" s="432"/>
      <c r="AI40" s="432"/>
      <c r="AJ40" s="432"/>
      <c r="AK40" s="432"/>
      <c r="AL40" s="432"/>
      <c r="AM40" s="432"/>
      <c r="AN40" s="432"/>
      <c r="AO40" s="432"/>
      <c r="AP40" s="423"/>
      <c r="AQ40" s="431"/>
      <c r="AR40" s="3"/>
      <c r="AS40" s="122"/>
    </row>
    <row r="41" spans="1:46" ht="30" customHeight="1">
      <c r="A41" s="50"/>
      <c r="B41" s="678" t="s">
        <v>2180</v>
      </c>
      <c r="C41" s="679"/>
      <c r="D41" s="679"/>
      <c r="E41" s="679"/>
      <c r="F41" s="679"/>
      <c r="G41" s="679"/>
      <c r="H41" s="679"/>
      <c r="I41" s="679"/>
      <c r="J41" s="679"/>
      <c r="K41" s="679"/>
      <c r="L41" s="679"/>
      <c r="M41" s="679"/>
      <c r="N41" s="679"/>
      <c r="O41" s="679"/>
      <c r="P41" s="1108"/>
      <c r="Q41" s="979"/>
      <c r="R41" s="979"/>
      <c r="S41" s="979"/>
      <c r="T41" s="979"/>
      <c r="U41" s="979"/>
      <c r="V41" s="979"/>
      <c r="W41" s="979"/>
      <c r="X41" s="979"/>
      <c r="Y41" s="979"/>
      <c r="Z41" s="979"/>
      <c r="AA41" s="979"/>
      <c r="AB41" s="979"/>
      <c r="AC41" s="979"/>
      <c r="AD41" s="624" t="s">
        <v>2178</v>
      </c>
      <c r="AE41" s="624"/>
      <c r="AF41" s="432"/>
      <c r="AG41" s="432"/>
      <c r="AH41" s="432"/>
      <c r="AI41" s="432"/>
      <c r="AJ41" s="432"/>
      <c r="AK41" s="432"/>
      <c r="AL41" s="432"/>
      <c r="AM41" s="432"/>
      <c r="AN41" s="432"/>
      <c r="AO41" s="432"/>
      <c r="AP41" s="423"/>
      <c r="AQ41" s="431"/>
      <c r="AR41" s="3"/>
      <c r="AS41" s="50"/>
    </row>
    <row r="42" spans="1:46" ht="30" customHeight="1">
      <c r="A42" s="50"/>
      <c r="B42" s="643" t="s">
        <v>2308</v>
      </c>
      <c r="C42" s="644"/>
      <c r="D42" s="644"/>
      <c r="E42" s="644"/>
      <c r="F42" s="644"/>
      <c r="G42" s="644"/>
      <c r="H42" s="644"/>
      <c r="I42" s="644"/>
      <c r="J42" s="644"/>
      <c r="K42" s="644"/>
      <c r="L42" s="644"/>
      <c r="M42" s="644"/>
      <c r="N42" s="644"/>
      <c r="O42" s="644"/>
      <c r="P42" s="645"/>
      <c r="Q42" s="677"/>
      <c r="R42" s="677"/>
      <c r="S42" s="677"/>
      <c r="T42" s="677"/>
      <c r="U42" s="677"/>
      <c r="V42" s="677"/>
      <c r="W42" s="677"/>
      <c r="X42" s="677"/>
      <c r="Y42" s="677"/>
      <c r="Z42" s="677"/>
      <c r="AA42" s="677"/>
      <c r="AB42" s="677"/>
      <c r="AC42" s="677"/>
      <c r="AD42" s="613" t="s">
        <v>2178</v>
      </c>
      <c r="AE42" s="613"/>
      <c r="AF42" s="432"/>
      <c r="AG42" s="432"/>
      <c r="AH42" s="432"/>
      <c r="AI42" s="432"/>
      <c r="AJ42" s="432"/>
      <c r="AK42" s="432"/>
      <c r="AL42" s="432"/>
      <c r="AM42" s="432"/>
      <c r="AN42" s="432"/>
      <c r="AO42" s="432"/>
      <c r="AP42" s="423"/>
      <c r="AQ42" s="431"/>
      <c r="AR42" s="3"/>
      <c r="AS42" s="50"/>
    </row>
    <row r="43" spans="1:46" ht="30" customHeight="1">
      <c r="A43" s="50"/>
      <c r="B43" s="352"/>
      <c r="C43" s="352"/>
      <c r="D43" s="352"/>
      <c r="E43" s="352"/>
      <c r="F43" s="352"/>
      <c r="G43" s="352"/>
      <c r="H43" s="352"/>
      <c r="I43" s="352"/>
      <c r="J43" s="352"/>
      <c r="K43" s="352"/>
      <c r="L43" s="352"/>
      <c r="M43" s="352"/>
      <c r="N43" s="352"/>
      <c r="O43" s="352"/>
      <c r="P43" s="352"/>
      <c r="Q43" s="65"/>
      <c r="R43" s="65"/>
      <c r="S43" s="65"/>
      <c r="T43" s="65"/>
      <c r="U43" s="65"/>
      <c r="V43" s="65"/>
      <c r="W43" s="65"/>
      <c r="X43" s="65"/>
      <c r="Y43" s="65"/>
      <c r="Z43" s="65"/>
      <c r="AA43" s="65"/>
      <c r="AB43" s="65"/>
      <c r="AC43" s="65"/>
      <c r="AD43" s="222"/>
      <c r="AE43" s="222"/>
      <c r="AF43" s="354"/>
      <c r="AG43" s="354"/>
      <c r="AH43" s="354"/>
      <c r="AI43" s="354"/>
      <c r="AJ43" s="354"/>
      <c r="AK43" s="354"/>
      <c r="AL43" s="354"/>
      <c r="AM43" s="354"/>
      <c r="AN43" s="354"/>
      <c r="AO43" s="354"/>
      <c r="AP43" s="353"/>
      <c r="AQ43" s="353"/>
      <c r="AR43" s="3"/>
      <c r="AS43" s="50"/>
    </row>
    <row r="44" spans="1:46" ht="33.6" customHeight="1">
      <c r="A44" s="50"/>
      <c r="B44" s="1098" t="s">
        <v>2505</v>
      </c>
      <c r="C44" s="1098"/>
      <c r="D44" s="1098"/>
      <c r="E44" s="1098"/>
      <c r="F44" s="1098"/>
      <c r="G44" s="1098"/>
      <c r="H44" s="1098"/>
      <c r="I44" s="1098"/>
      <c r="J44" s="1098"/>
      <c r="K44" s="1098"/>
      <c r="L44" s="1098"/>
      <c r="M44" s="1098"/>
      <c r="N44" s="1098"/>
      <c r="O44" s="1098"/>
      <c r="P44" s="1098"/>
      <c r="Q44" s="1098"/>
      <c r="R44" s="1098"/>
      <c r="S44" s="1098"/>
      <c r="T44" s="1098"/>
      <c r="U44" s="1098"/>
      <c r="V44" s="1098"/>
      <c r="W44" s="1098"/>
      <c r="X44" s="1098"/>
      <c r="Y44" s="1098"/>
      <c r="Z44" s="1098"/>
      <c r="AA44" s="1098"/>
      <c r="AB44" s="1098"/>
      <c r="AC44" s="1098"/>
      <c r="AD44" s="1098"/>
      <c r="AE44" s="1098"/>
      <c r="AF44" s="429"/>
      <c r="AG44" s="429"/>
      <c r="AH44" s="430" t="s">
        <v>2344</v>
      </c>
      <c r="AI44" s="429"/>
      <c r="AJ44" s="429"/>
      <c r="AK44" s="429"/>
      <c r="AL44" s="50"/>
      <c r="AM44" s="50"/>
      <c r="AN44" s="50"/>
      <c r="AO44" s="50"/>
      <c r="AP44" s="50"/>
      <c r="AQ44" s="50"/>
      <c r="AR44" s="3"/>
      <c r="AS44" s="50"/>
    </row>
    <row r="45" spans="1:46" ht="30" customHeight="1">
      <c r="B45" s="678" t="s">
        <v>2404</v>
      </c>
      <c r="C45" s="679"/>
      <c r="D45" s="679"/>
      <c r="E45" s="679"/>
      <c r="F45" s="679"/>
      <c r="G45" s="679"/>
      <c r="H45" s="680"/>
      <c r="I45" s="609" t="s">
        <v>2352</v>
      </c>
      <c r="J45" s="1063"/>
      <c r="K45" s="1063"/>
      <c r="L45" s="1063"/>
      <c r="M45" s="1063"/>
      <c r="N45" s="1063"/>
      <c r="O45" s="1063"/>
      <c r="P45" s="1063"/>
      <c r="Q45" s="978"/>
      <c r="R45" s="979"/>
      <c r="S45" s="979"/>
      <c r="T45" s="979"/>
      <c r="U45" s="979"/>
      <c r="V45" s="979"/>
      <c r="W45" s="979"/>
      <c r="X45" s="979"/>
      <c r="Y45" s="979"/>
      <c r="Z45" s="979"/>
      <c r="AA45" s="979"/>
      <c r="AB45" s="979"/>
      <c r="AC45" s="979"/>
      <c r="AD45" s="979"/>
      <c r="AE45" s="979"/>
      <c r="AF45" s="649" t="s">
        <v>2178</v>
      </c>
      <c r="AG45" s="649"/>
      <c r="AH45" s="688">
        <v>1000000</v>
      </c>
      <c r="AI45" s="688"/>
      <c r="AJ45" s="688"/>
      <c r="AK45" s="688"/>
      <c r="AL45" s="688"/>
      <c r="AM45" s="688"/>
      <c r="AN45" s="688"/>
      <c r="AO45" s="688"/>
      <c r="AP45" s="623" t="s">
        <v>2178</v>
      </c>
      <c r="AQ45" s="635"/>
      <c r="AR45" s="296"/>
      <c r="AS45" s="3"/>
      <c r="AT45" s="50"/>
    </row>
    <row r="46" spans="1:46" ht="30" customHeight="1">
      <c r="B46" s="681"/>
      <c r="C46" s="682"/>
      <c r="D46" s="682"/>
      <c r="E46" s="682"/>
      <c r="F46" s="682"/>
      <c r="G46" s="682"/>
      <c r="H46" s="683"/>
      <c r="I46" s="609" t="s">
        <v>2180</v>
      </c>
      <c r="J46" s="1063"/>
      <c r="K46" s="1063"/>
      <c r="L46" s="1063"/>
      <c r="M46" s="1063"/>
      <c r="N46" s="1063"/>
      <c r="O46" s="1063"/>
      <c r="P46" s="1063"/>
      <c r="Q46" s="978"/>
      <c r="R46" s="979"/>
      <c r="S46" s="979"/>
      <c r="T46" s="979"/>
      <c r="U46" s="979"/>
      <c r="V46" s="979"/>
      <c r="W46" s="979"/>
      <c r="X46" s="979"/>
      <c r="Y46" s="979"/>
      <c r="Z46" s="979"/>
      <c r="AA46" s="979"/>
      <c r="AB46" s="979"/>
      <c r="AC46" s="979"/>
      <c r="AD46" s="979"/>
      <c r="AE46" s="979"/>
      <c r="AF46" s="649" t="s">
        <v>2178</v>
      </c>
      <c r="AG46" s="649"/>
      <c r="AH46" s="688">
        <v>3000000</v>
      </c>
      <c r="AI46" s="688"/>
      <c r="AJ46" s="688"/>
      <c r="AK46" s="688"/>
      <c r="AL46" s="688"/>
      <c r="AM46" s="688"/>
      <c r="AN46" s="688"/>
      <c r="AO46" s="688"/>
      <c r="AP46" s="623" t="s">
        <v>2178</v>
      </c>
      <c r="AQ46" s="635"/>
      <c r="AR46" s="294"/>
      <c r="AS46" s="3"/>
      <c r="AT46" s="123"/>
    </row>
    <row r="47" spans="1:46" ht="30" customHeight="1">
      <c r="B47" s="684"/>
      <c r="C47" s="685"/>
      <c r="D47" s="685"/>
      <c r="E47" s="685"/>
      <c r="F47" s="685"/>
      <c r="G47" s="685"/>
      <c r="H47" s="686"/>
      <c r="I47" s="609" t="s">
        <v>2353</v>
      </c>
      <c r="J47" s="1063"/>
      <c r="K47" s="1063"/>
      <c r="L47" s="1063"/>
      <c r="M47" s="1063"/>
      <c r="N47" s="1063"/>
      <c r="O47" s="1063"/>
      <c r="P47" s="1063"/>
      <c r="Q47" s="978"/>
      <c r="R47" s="979"/>
      <c r="S47" s="979"/>
      <c r="T47" s="979"/>
      <c r="U47" s="979"/>
      <c r="V47" s="979"/>
      <c r="W47" s="979"/>
      <c r="X47" s="979"/>
      <c r="Y47" s="979"/>
      <c r="Z47" s="979"/>
      <c r="AA47" s="979"/>
      <c r="AB47" s="979"/>
      <c r="AC47" s="979"/>
      <c r="AD47" s="979"/>
      <c r="AE47" s="979"/>
      <c r="AF47" s="649" t="s">
        <v>2178</v>
      </c>
      <c r="AG47" s="649"/>
      <c r="AH47" s="688">
        <v>500000</v>
      </c>
      <c r="AI47" s="688"/>
      <c r="AJ47" s="688"/>
      <c r="AK47" s="688"/>
      <c r="AL47" s="688"/>
      <c r="AM47" s="688"/>
      <c r="AN47" s="688"/>
      <c r="AO47" s="688"/>
      <c r="AP47" s="623" t="s">
        <v>2178</v>
      </c>
      <c r="AQ47" s="635"/>
      <c r="AR47" s="295"/>
      <c r="AS47" s="3"/>
      <c r="AT47" s="50"/>
    </row>
    <row r="48" spans="1:46" ht="30" customHeight="1">
      <c r="B48" s="607" t="s">
        <v>2181</v>
      </c>
      <c r="C48" s="608"/>
      <c r="D48" s="608"/>
      <c r="E48" s="608"/>
      <c r="F48" s="608"/>
      <c r="G48" s="608"/>
      <c r="H48" s="608"/>
      <c r="I48" s="608"/>
      <c r="J48" s="608"/>
      <c r="K48" s="608"/>
      <c r="L48" s="608"/>
      <c r="M48" s="608"/>
      <c r="N48" s="608"/>
      <c r="O48" s="608"/>
      <c r="P48" s="609"/>
      <c r="Q48" s="1064" t="str">
        <f>IF(OR(AND(第14号様式別紙!W10=3,第14号様式別紙!AK10=3),AND(第14号様式別紙!W12=3,第14号様式別紙!AK12=3)),"2/3","1/3")</f>
        <v>1/3</v>
      </c>
      <c r="R48" s="673"/>
      <c r="S48" s="673"/>
      <c r="T48" s="673"/>
      <c r="U48" s="673"/>
      <c r="V48" s="673"/>
      <c r="W48" s="673"/>
      <c r="X48" s="673"/>
      <c r="Y48" s="673"/>
      <c r="Z48" s="673"/>
      <c r="AA48" s="673"/>
      <c r="AB48" s="673"/>
      <c r="AC48" s="673"/>
      <c r="AD48" s="673"/>
      <c r="AE48" s="673"/>
      <c r="AF48" s="211"/>
      <c r="AG48" s="674"/>
      <c r="AH48" s="674"/>
      <c r="AI48" s="674"/>
      <c r="AJ48" s="674"/>
      <c r="AK48" s="674"/>
      <c r="AL48" s="674"/>
      <c r="AM48" s="674"/>
      <c r="AN48" s="674"/>
      <c r="AO48" s="674"/>
      <c r="AP48" s="674"/>
      <c r="AQ48" s="675"/>
      <c r="AR48" s="294"/>
      <c r="AS48" s="3"/>
      <c r="AT48" s="50"/>
    </row>
    <row r="49" spans="1:59" ht="15" customHeight="1" thickBot="1">
      <c r="A49" s="50"/>
      <c r="B49" s="124"/>
      <c r="C49" s="124"/>
      <c r="D49" s="124"/>
      <c r="E49" s="124"/>
      <c r="F49" s="124"/>
      <c r="G49" s="124"/>
      <c r="H49" s="124"/>
      <c r="I49" s="124"/>
      <c r="J49" s="124"/>
      <c r="K49" s="124"/>
      <c r="L49" s="124"/>
      <c r="M49" s="124"/>
      <c r="N49" s="124"/>
      <c r="O49" s="124"/>
      <c r="P49" s="124"/>
      <c r="Q49" s="94"/>
      <c r="R49" s="65"/>
      <c r="S49" s="65"/>
      <c r="T49" s="65"/>
      <c r="U49" s="65"/>
      <c r="V49" s="65"/>
      <c r="W49" s="65"/>
      <c r="X49" s="65"/>
      <c r="Y49" s="65"/>
      <c r="Z49" s="65"/>
      <c r="AA49" s="65"/>
      <c r="AB49" s="65"/>
      <c r="AC49" s="65"/>
      <c r="AD49" s="65"/>
      <c r="AE49" s="65"/>
      <c r="AF49" s="65"/>
      <c r="AG49" s="65"/>
      <c r="AH49" s="65"/>
      <c r="AI49" s="65"/>
      <c r="AJ49" s="41"/>
      <c r="AK49" s="40"/>
      <c r="AL49" s="40"/>
      <c r="AM49" s="40"/>
      <c r="AN49" s="40"/>
      <c r="AO49" s="40"/>
      <c r="AP49" s="40"/>
      <c r="AQ49" s="292"/>
      <c r="BG49" s="385"/>
    </row>
    <row r="50" spans="1:59" ht="15" customHeight="1">
      <c r="A50" s="50"/>
      <c r="B50" s="1057" t="s">
        <v>2303</v>
      </c>
      <c r="C50" s="1058"/>
      <c r="D50" s="1058"/>
      <c r="E50" s="1058"/>
      <c r="F50" s="1058"/>
      <c r="G50" s="1058"/>
      <c r="H50" s="1058"/>
      <c r="I50" s="1058"/>
      <c r="J50" s="1058"/>
      <c r="K50" s="1058"/>
      <c r="L50" s="1058"/>
      <c r="M50" s="1058"/>
      <c r="N50" s="1058"/>
      <c r="O50" s="1058"/>
      <c r="P50" s="1059"/>
      <c r="Q50" s="657">
        <f>SUM(Q45:AE47)</f>
        <v>0</v>
      </c>
      <c r="R50" s="657"/>
      <c r="S50" s="657"/>
      <c r="T50" s="657"/>
      <c r="U50" s="657"/>
      <c r="V50" s="657"/>
      <c r="W50" s="657"/>
      <c r="X50" s="657"/>
      <c r="Y50" s="657"/>
      <c r="Z50" s="657"/>
      <c r="AA50" s="657"/>
      <c r="AB50" s="657"/>
      <c r="AC50" s="657"/>
      <c r="AD50" s="657"/>
      <c r="AE50" s="657"/>
      <c r="AF50" s="657"/>
      <c r="AG50" s="657"/>
      <c r="AH50" s="657"/>
      <c r="AI50" s="657"/>
      <c r="AJ50" s="659" t="s">
        <v>2178</v>
      </c>
      <c r="AK50" s="287"/>
      <c r="AL50" s="287"/>
      <c r="AM50" s="287"/>
      <c r="AN50" s="287"/>
      <c r="AO50" s="287"/>
      <c r="AP50" s="288"/>
      <c r="BG50" s="385"/>
    </row>
    <row r="51" spans="1:59" ht="15" customHeight="1" thickBot="1">
      <c r="A51" s="50"/>
      <c r="B51" s="1060"/>
      <c r="C51" s="1061"/>
      <c r="D51" s="1061"/>
      <c r="E51" s="1061"/>
      <c r="F51" s="1061"/>
      <c r="G51" s="1061"/>
      <c r="H51" s="1061"/>
      <c r="I51" s="1061"/>
      <c r="J51" s="1061"/>
      <c r="K51" s="1061"/>
      <c r="L51" s="1061"/>
      <c r="M51" s="1061"/>
      <c r="N51" s="1061"/>
      <c r="O51" s="1061"/>
      <c r="P51" s="1062"/>
      <c r="Q51" s="658"/>
      <c r="R51" s="658"/>
      <c r="S51" s="658"/>
      <c r="T51" s="658"/>
      <c r="U51" s="658"/>
      <c r="V51" s="658"/>
      <c r="W51" s="658"/>
      <c r="X51" s="658"/>
      <c r="Y51" s="658"/>
      <c r="Z51" s="658"/>
      <c r="AA51" s="658"/>
      <c r="AB51" s="658"/>
      <c r="AC51" s="658"/>
      <c r="AD51" s="658"/>
      <c r="AE51" s="658"/>
      <c r="AF51" s="658"/>
      <c r="AG51" s="658"/>
      <c r="AH51" s="658"/>
      <c r="AI51" s="658"/>
      <c r="AJ51" s="660"/>
      <c r="AK51" s="289"/>
      <c r="AL51" s="289"/>
      <c r="AM51" s="289"/>
      <c r="AN51" s="289"/>
      <c r="AO51" s="289"/>
      <c r="AP51" s="290"/>
    </row>
    <row r="52" spans="1:59" ht="15" customHeight="1">
      <c r="A52" s="50"/>
      <c r="B52" s="291"/>
      <c r="C52" s="291"/>
      <c r="D52" s="291"/>
      <c r="E52" s="291"/>
      <c r="F52" s="291"/>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1"/>
      <c r="AN52" s="291"/>
      <c r="AO52" s="291"/>
      <c r="AP52" s="291"/>
    </row>
    <row r="53" spans="1:59" ht="15" customHeight="1">
      <c r="B53" s="292"/>
      <c r="C53" s="292"/>
      <c r="D53" s="292"/>
      <c r="E53" s="292"/>
      <c r="F53" s="292"/>
      <c r="G53" s="292"/>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row>
    <row r="57" spans="1:59" ht="15" customHeight="1">
      <c r="B57" s="355" t="s">
        <v>2405</v>
      </c>
      <c r="C57" s="355"/>
      <c r="D57" s="356"/>
      <c r="E57" s="356"/>
      <c r="F57" s="356"/>
      <c r="G57" s="356"/>
      <c r="H57" s="356"/>
      <c r="I57" s="356"/>
      <c r="J57" s="356"/>
      <c r="K57" s="356"/>
      <c r="L57" s="356"/>
      <c r="M57" s="356"/>
      <c r="N57" s="356"/>
      <c r="O57" s="356"/>
      <c r="P57" s="357"/>
      <c r="Q57" s="357"/>
      <c r="R57" s="357"/>
      <c r="S57" s="358"/>
      <c r="T57" s="358"/>
      <c r="U57" s="358"/>
      <c r="V57" s="358"/>
      <c r="W57" s="358"/>
      <c r="X57" s="358"/>
      <c r="Y57" s="358"/>
      <c r="Z57" s="359"/>
      <c r="AA57" s="359"/>
      <c r="AB57" s="359"/>
      <c r="AC57" s="359"/>
      <c r="AD57" s="359"/>
      <c r="AE57" s="359"/>
      <c r="AF57" s="359"/>
      <c r="AG57" s="359"/>
      <c r="AH57" s="359"/>
      <c r="AI57" s="359"/>
      <c r="AJ57" s="359"/>
      <c r="AK57" s="359"/>
      <c r="AL57" s="359"/>
      <c r="AM57" s="359"/>
      <c r="AN57" s="359"/>
      <c r="AO57" s="359"/>
      <c r="AP57" s="359"/>
      <c r="AQ57" s="359"/>
    </row>
    <row r="58" spans="1:59" ht="15" customHeight="1">
      <c r="B58" s="1039" t="s">
        <v>2406</v>
      </c>
      <c r="C58" s="1040"/>
      <c r="D58" s="1040"/>
      <c r="E58" s="1040"/>
      <c r="F58" s="1040"/>
      <c r="G58" s="1040"/>
      <c r="H58" s="1040"/>
      <c r="I58" s="1040"/>
      <c r="J58" s="1040"/>
      <c r="K58" s="1041"/>
      <c r="L58" s="1045"/>
      <c r="M58" s="1046"/>
      <c r="N58" s="1046"/>
      <c r="O58" s="1046"/>
      <c r="P58" s="1046"/>
      <c r="Q58" s="1046"/>
      <c r="R58" s="1046"/>
      <c r="S58" s="1046"/>
      <c r="T58" s="1046"/>
      <c r="U58" s="1046"/>
      <c r="V58" s="1046"/>
      <c r="W58" s="1046"/>
      <c r="X58" s="1046"/>
      <c r="Y58" s="1046"/>
      <c r="Z58" s="1046"/>
      <c r="AA58" s="1046"/>
      <c r="AB58" s="1046"/>
      <c r="AC58" s="1046"/>
      <c r="AD58" s="1046"/>
      <c r="AE58" s="1046"/>
      <c r="AF58" s="1046"/>
      <c r="AG58" s="1046"/>
      <c r="AH58" s="1046"/>
      <c r="AI58" s="1046"/>
      <c r="AJ58" s="1046"/>
      <c r="AK58" s="1046"/>
      <c r="AL58" s="1046"/>
      <c r="AM58" s="1046"/>
      <c r="AN58" s="1046"/>
      <c r="AO58" s="1046"/>
      <c r="AP58" s="1046"/>
      <c r="AQ58" s="1047"/>
    </row>
    <row r="59" spans="1:59" ht="15" customHeight="1">
      <c r="B59" s="1042"/>
      <c r="C59" s="1043"/>
      <c r="D59" s="1043"/>
      <c r="E59" s="1043"/>
      <c r="F59" s="1043"/>
      <c r="G59" s="1043"/>
      <c r="H59" s="1043"/>
      <c r="I59" s="1043"/>
      <c r="J59" s="1043"/>
      <c r="K59" s="1044"/>
      <c r="L59" s="1048"/>
      <c r="M59" s="1049"/>
      <c r="N59" s="1049"/>
      <c r="O59" s="1049"/>
      <c r="P59" s="1049"/>
      <c r="Q59" s="1049"/>
      <c r="R59" s="1049"/>
      <c r="S59" s="1049"/>
      <c r="T59" s="1049"/>
      <c r="U59" s="1049"/>
      <c r="V59" s="1049"/>
      <c r="W59" s="1049"/>
      <c r="X59" s="1049"/>
      <c r="Y59" s="1049"/>
      <c r="Z59" s="1049"/>
      <c r="AA59" s="1049"/>
      <c r="AB59" s="1049"/>
      <c r="AC59" s="1049"/>
      <c r="AD59" s="1049"/>
      <c r="AE59" s="1049"/>
      <c r="AF59" s="1049"/>
      <c r="AG59" s="1049"/>
      <c r="AH59" s="1049"/>
      <c r="AI59" s="1049"/>
      <c r="AJ59" s="1049"/>
      <c r="AK59" s="1049"/>
      <c r="AL59" s="1049"/>
      <c r="AM59" s="1049"/>
      <c r="AN59" s="1049"/>
      <c r="AO59" s="1049"/>
      <c r="AP59" s="1049"/>
      <c r="AQ59" s="1050"/>
    </row>
    <row r="60" spans="1:59" ht="15" customHeight="1">
      <c r="B60" s="1051" t="s">
        <v>2407</v>
      </c>
      <c r="C60" s="1052"/>
      <c r="D60" s="1052"/>
      <c r="E60" s="1052"/>
      <c r="F60" s="1052"/>
      <c r="G60" s="1052"/>
      <c r="H60" s="1052"/>
      <c r="I60" s="1052"/>
      <c r="J60" s="1052"/>
      <c r="K60" s="1053"/>
      <c r="L60" s="1045"/>
      <c r="M60" s="1046"/>
      <c r="N60" s="1046"/>
      <c r="O60" s="1046"/>
      <c r="P60" s="1046"/>
      <c r="Q60" s="1046"/>
      <c r="R60" s="1046"/>
      <c r="S60" s="1046"/>
      <c r="T60" s="1046"/>
      <c r="U60" s="1046"/>
      <c r="V60" s="1046"/>
      <c r="W60" s="1046"/>
      <c r="X60" s="1046"/>
      <c r="Y60" s="1046"/>
      <c r="Z60" s="1046"/>
      <c r="AA60" s="1046"/>
      <c r="AB60" s="1046"/>
      <c r="AC60" s="1046"/>
      <c r="AD60" s="1046"/>
      <c r="AE60" s="1046"/>
      <c r="AF60" s="1046"/>
      <c r="AG60" s="1046"/>
      <c r="AH60" s="1046"/>
      <c r="AI60" s="1046"/>
      <c r="AJ60" s="1046"/>
      <c r="AK60" s="1046"/>
      <c r="AL60" s="1046"/>
      <c r="AM60" s="1046"/>
      <c r="AN60" s="1046"/>
      <c r="AO60" s="1046"/>
      <c r="AP60" s="1046"/>
      <c r="AQ60" s="1047"/>
    </row>
    <row r="61" spans="1:59" ht="15" customHeight="1">
      <c r="B61" s="1054"/>
      <c r="C61" s="1055"/>
      <c r="D61" s="1055"/>
      <c r="E61" s="1055"/>
      <c r="F61" s="1055"/>
      <c r="G61" s="1055"/>
      <c r="H61" s="1055"/>
      <c r="I61" s="1055"/>
      <c r="J61" s="1055"/>
      <c r="K61" s="1056"/>
      <c r="L61" s="1048"/>
      <c r="M61" s="1049"/>
      <c r="N61" s="1049"/>
      <c r="O61" s="1049"/>
      <c r="P61" s="1049"/>
      <c r="Q61" s="1049"/>
      <c r="R61" s="1049"/>
      <c r="S61" s="1049"/>
      <c r="T61" s="1049"/>
      <c r="U61" s="1049"/>
      <c r="V61" s="1049"/>
      <c r="W61" s="1049"/>
      <c r="X61" s="1049"/>
      <c r="Y61" s="1049"/>
      <c r="Z61" s="1049"/>
      <c r="AA61" s="1049"/>
      <c r="AB61" s="1049"/>
      <c r="AC61" s="1049"/>
      <c r="AD61" s="1049"/>
      <c r="AE61" s="1049"/>
      <c r="AF61" s="1049"/>
      <c r="AG61" s="1049"/>
      <c r="AH61" s="1049"/>
      <c r="AI61" s="1049"/>
      <c r="AJ61" s="1049"/>
      <c r="AK61" s="1049"/>
      <c r="AL61" s="1049"/>
      <c r="AM61" s="1049"/>
      <c r="AN61" s="1049"/>
      <c r="AO61" s="1049"/>
      <c r="AP61" s="1049"/>
      <c r="AQ61" s="1050"/>
    </row>
    <row r="62" spans="1:59" ht="15" customHeight="1">
      <c r="B62" s="1033" t="s">
        <v>2408</v>
      </c>
      <c r="C62" s="1034"/>
      <c r="D62" s="1034"/>
      <c r="E62" s="1034"/>
      <c r="F62" s="1034"/>
      <c r="G62" s="1034"/>
      <c r="H62" s="1035"/>
      <c r="I62" s="1011"/>
      <c r="J62" s="1012"/>
      <c r="K62" s="1015"/>
      <c r="L62" s="1012"/>
      <c r="M62" s="1015"/>
      <c r="N62" s="1012"/>
      <c r="O62" s="1017"/>
      <c r="P62" s="1018"/>
      <c r="Q62" s="1021" t="s">
        <v>2409</v>
      </c>
      <c r="R62" s="1022"/>
      <c r="S62" s="1022"/>
      <c r="T62" s="1022"/>
      <c r="U62" s="1023"/>
      <c r="V62" s="1011"/>
      <c r="W62" s="1012"/>
      <c r="X62" s="1015"/>
      <c r="Y62" s="1012"/>
      <c r="Z62" s="1015"/>
      <c r="AA62" s="1027"/>
      <c r="AB62" s="1029" t="s">
        <v>2410</v>
      </c>
      <c r="AC62" s="1030"/>
      <c r="AD62" s="1030"/>
      <c r="AE62" s="1030"/>
      <c r="AF62" s="1030"/>
      <c r="AG62" s="1030"/>
      <c r="AH62" s="989" t="s">
        <v>2411</v>
      </c>
      <c r="AI62" s="989"/>
      <c r="AJ62" s="989"/>
      <c r="AK62" s="989"/>
      <c r="AL62" s="989"/>
      <c r="AM62" s="989"/>
      <c r="AN62" s="989"/>
      <c r="AO62" s="989"/>
      <c r="AP62" s="989"/>
      <c r="AQ62" s="990"/>
    </row>
    <row r="63" spans="1:59" ht="15" customHeight="1">
      <c r="B63" s="1036"/>
      <c r="C63" s="1037"/>
      <c r="D63" s="1037"/>
      <c r="E63" s="1037"/>
      <c r="F63" s="1037"/>
      <c r="G63" s="1037"/>
      <c r="H63" s="1038"/>
      <c r="I63" s="1013"/>
      <c r="J63" s="1014"/>
      <c r="K63" s="1016"/>
      <c r="L63" s="1014"/>
      <c r="M63" s="1016"/>
      <c r="N63" s="1014"/>
      <c r="O63" s="1019"/>
      <c r="P63" s="1020"/>
      <c r="Q63" s="1024"/>
      <c r="R63" s="1025"/>
      <c r="S63" s="1025"/>
      <c r="T63" s="1025"/>
      <c r="U63" s="1026"/>
      <c r="V63" s="1013"/>
      <c r="W63" s="1014"/>
      <c r="X63" s="1016"/>
      <c r="Y63" s="1014"/>
      <c r="Z63" s="1016"/>
      <c r="AA63" s="1028"/>
      <c r="AB63" s="1031"/>
      <c r="AC63" s="1032"/>
      <c r="AD63" s="1032"/>
      <c r="AE63" s="1032"/>
      <c r="AF63" s="1032"/>
      <c r="AG63" s="1032"/>
      <c r="AH63" s="991"/>
      <c r="AI63" s="991"/>
      <c r="AJ63" s="991"/>
      <c r="AK63" s="991"/>
      <c r="AL63" s="991"/>
      <c r="AM63" s="991"/>
      <c r="AN63" s="991"/>
      <c r="AO63" s="991"/>
      <c r="AP63" s="991"/>
      <c r="AQ63" s="992"/>
    </row>
    <row r="64" spans="1:59" ht="15" customHeight="1">
      <c r="B64" s="993" t="s">
        <v>2412</v>
      </c>
      <c r="C64" s="994"/>
      <c r="D64" s="994"/>
      <c r="E64" s="994"/>
      <c r="F64" s="994"/>
      <c r="G64" s="994"/>
      <c r="H64" s="995"/>
      <c r="I64" s="1002" t="s">
        <v>2413</v>
      </c>
      <c r="J64" s="1003"/>
      <c r="K64" s="1003"/>
      <c r="L64" s="1003"/>
      <c r="M64" s="1003"/>
      <c r="N64" s="1003"/>
      <c r="O64" s="1003"/>
      <c r="P64" s="1003"/>
      <c r="Q64" s="1003"/>
      <c r="R64" s="1003"/>
      <c r="S64" s="1003"/>
      <c r="T64" s="1003"/>
      <c r="U64" s="1003"/>
      <c r="V64" s="1003"/>
      <c r="W64" s="1003"/>
      <c r="X64" s="1003"/>
      <c r="Y64" s="1003"/>
      <c r="Z64" s="1003"/>
      <c r="AA64" s="1003"/>
      <c r="AB64" s="1003"/>
      <c r="AC64" s="1003"/>
      <c r="AD64" s="1003"/>
      <c r="AE64" s="1003"/>
      <c r="AF64" s="1003"/>
      <c r="AG64" s="1003"/>
      <c r="AH64" s="1003"/>
      <c r="AI64" s="1003"/>
      <c r="AJ64" s="1003"/>
      <c r="AK64" s="1003"/>
      <c r="AL64" s="1003"/>
      <c r="AM64" s="1003"/>
      <c r="AN64" s="1003"/>
      <c r="AO64" s="1003"/>
      <c r="AP64" s="1003"/>
      <c r="AQ64" s="1004"/>
    </row>
    <row r="65" spans="2:43" ht="15" customHeight="1">
      <c r="B65" s="996"/>
      <c r="C65" s="997"/>
      <c r="D65" s="997"/>
      <c r="E65" s="997"/>
      <c r="F65" s="997"/>
      <c r="G65" s="997"/>
      <c r="H65" s="998"/>
      <c r="I65" s="1005"/>
      <c r="J65" s="1006"/>
      <c r="K65" s="1006"/>
      <c r="L65" s="1006"/>
      <c r="M65" s="1006"/>
      <c r="N65" s="1006"/>
      <c r="O65" s="1006"/>
      <c r="P65" s="1006"/>
      <c r="Q65" s="1006"/>
      <c r="R65" s="1006"/>
      <c r="S65" s="1006"/>
      <c r="T65" s="1006"/>
      <c r="U65" s="1006"/>
      <c r="V65" s="1006"/>
      <c r="W65" s="1006"/>
      <c r="X65" s="1006"/>
      <c r="Y65" s="1006"/>
      <c r="Z65" s="1006"/>
      <c r="AA65" s="1006"/>
      <c r="AB65" s="1006"/>
      <c r="AC65" s="1006"/>
      <c r="AD65" s="1006"/>
      <c r="AE65" s="1006"/>
      <c r="AF65" s="1006"/>
      <c r="AG65" s="1006"/>
      <c r="AH65" s="1006"/>
      <c r="AI65" s="1006"/>
      <c r="AJ65" s="1006"/>
      <c r="AK65" s="1006"/>
      <c r="AL65" s="1006"/>
      <c r="AM65" s="1006"/>
      <c r="AN65" s="1006"/>
      <c r="AO65" s="1006"/>
      <c r="AP65" s="1006"/>
      <c r="AQ65" s="1007"/>
    </row>
    <row r="66" spans="2:43" ht="15" customHeight="1">
      <c r="B66" s="999"/>
      <c r="C66" s="1000"/>
      <c r="D66" s="1000"/>
      <c r="E66" s="1000"/>
      <c r="F66" s="1000"/>
      <c r="G66" s="1000"/>
      <c r="H66" s="1001"/>
      <c r="I66" s="1008"/>
      <c r="J66" s="1009"/>
      <c r="K66" s="1009"/>
      <c r="L66" s="1009"/>
      <c r="M66" s="1009"/>
      <c r="N66" s="1009"/>
      <c r="O66" s="1009"/>
      <c r="P66" s="1009"/>
      <c r="Q66" s="1009"/>
      <c r="R66" s="1009"/>
      <c r="S66" s="1009"/>
      <c r="T66" s="1009"/>
      <c r="U66" s="1009"/>
      <c r="V66" s="1009"/>
      <c r="W66" s="1009"/>
      <c r="X66" s="1009"/>
      <c r="Y66" s="1009"/>
      <c r="Z66" s="1009"/>
      <c r="AA66" s="1009"/>
      <c r="AB66" s="1009"/>
      <c r="AC66" s="1009"/>
      <c r="AD66" s="1009"/>
      <c r="AE66" s="1009"/>
      <c r="AF66" s="1009"/>
      <c r="AG66" s="1009"/>
      <c r="AH66" s="1009"/>
      <c r="AI66" s="1009"/>
      <c r="AJ66" s="1009"/>
      <c r="AK66" s="1009"/>
      <c r="AL66" s="1009"/>
      <c r="AM66" s="1009"/>
      <c r="AN66" s="1009"/>
      <c r="AO66" s="1009"/>
      <c r="AP66" s="1009"/>
      <c r="AQ66" s="1010"/>
    </row>
    <row r="67" spans="2:43" ht="15" customHeight="1">
      <c r="B67" s="993" t="s">
        <v>2414</v>
      </c>
      <c r="C67" s="994"/>
      <c r="D67" s="994"/>
      <c r="E67" s="994"/>
      <c r="F67" s="994"/>
      <c r="G67" s="994"/>
      <c r="H67" s="995"/>
      <c r="I67" s="1011"/>
      <c r="J67" s="1012"/>
      <c r="K67" s="1015"/>
      <c r="L67" s="1012"/>
      <c r="M67" s="1015"/>
      <c r="N67" s="1012"/>
      <c r="O67" s="1015"/>
      <c r="P67" s="1012"/>
      <c r="Q67" s="1015"/>
      <c r="R67" s="1012"/>
      <c r="S67" s="1015"/>
      <c r="T67" s="1012"/>
      <c r="U67" s="1017"/>
      <c r="V67" s="1018"/>
      <c r="W67" s="360"/>
      <c r="X67" s="361"/>
      <c r="Y67" s="361"/>
      <c r="Z67" s="361"/>
      <c r="AA67" s="361"/>
      <c r="AB67" s="361"/>
      <c r="AC67" s="361"/>
      <c r="AD67" s="361"/>
      <c r="AE67" s="361"/>
      <c r="AF67" s="361"/>
      <c r="AG67" s="361"/>
      <c r="AH67" s="361"/>
      <c r="AI67" s="361"/>
      <c r="AJ67" s="361"/>
      <c r="AK67" s="361"/>
      <c r="AL67" s="361"/>
      <c r="AM67" s="361"/>
      <c r="AN67" s="361"/>
      <c r="AO67" s="361"/>
      <c r="AP67" s="361"/>
      <c r="AQ67" s="361"/>
    </row>
    <row r="68" spans="2:43" ht="15" customHeight="1">
      <c r="B68" s="999"/>
      <c r="C68" s="1000"/>
      <c r="D68" s="1000"/>
      <c r="E68" s="1000"/>
      <c r="F68" s="1000"/>
      <c r="G68" s="1000"/>
      <c r="H68" s="1001"/>
      <c r="I68" s="1013"/>
      <c r="J68" s="1014"/>
      <c r="K68" s="1016"/>
      <c r="L68" s="1014"/>
      <c r="M68" s="1016"/>
      <c r="N68" s="1014"/>
      <c r="O68" s="1016"/>
      <c r="P68" s="1014"/>
      <c r="Q68" s="1016"/>
      <c r="R68" s="1014"/>
      <c r="S68" s="1016"/>
      <c r="T68" s="1014"/>
      <c r="U68" s="1019"/>
      <c r="V68" s="1020"/>
      <c r="W68" s="360"/>
      <c r="X68" s="361"/>
      <c r="Y68" s="361"/>
      <c r="Z68" s="361"/>
      <c r="AA68" s="361"/>
      <c r="AB68" s="361"/>
      <c r="AC68" s="361"/>
      <c r="AD68" s="361"/>
      <c r="AE68" s="361"/>
      <c r="AF68" s="361"/>
      <c r="AG68" s="361"/>
      <c r="AH68" s="361"/>
      <c r="AI68" s="361"/>
      <c r="AJ68" s="361"/>
      <c r="AK68" s="361"/>
      <c r="AL68" s="361"/>
      <c r="AM68" s="361"/>
      <c r="AN68" s="361"/>
      <c r="AO68" s="361"/>
      <c r="AP68" s="361"/>
      <c r="AQ68" s="361"/>
    </row>
    <row r="69" spans="2:43" ht="15" customHeight="1">
      <c r="B69" s="362"/>
      <c r="C69" s="362"/>
      <c r="D69" s="363"/>
      <c r="E69" s="363"/>
      <c r="F69" s="363"/>
      <c r="G69" s="363"/>
      <c r="H69" s="363"/>
      <c r="I69" s="300"/>
      <c r="J69" s="300"/>
      <c r="K69" s="300"/>
      <c r="L69" s="300"/>
      <c r="M69" s="300"/>
      <c r="N69" s="300"/>
      <c r="O69" s="300"/>
      <c r="P69" s="300"/>
      <c r="Q69" s="300"/>
      <c r="R69" s="300"/>
      <c r="S69" s="300"/>
      <c r="T69" s="300"/>
      <c r="U69" s="300"/>
      <c r="V69" s="300"/>
      <c r="W69" s="300"/>
      <c r="X69" s="300"/>
      <c r="Y69" s="300"/>
      <c r="Z69" s="300"/>
      <c r="AA69" s="300"/>
      <c r="AB69" s="300"/>
      <c r="AC69" s="300"/>
      <c r="AD69" s="300"/>
      <c r="AE69" s="300"/>
      <c r="AF69" s="300"/>
      <c r="AG69" s="300"/>
      <c r="AH69" s="298"/>
      <c r="AI69" s="298"/>
      <c r="AJ69" s="298"/>
      <c r="AK69" s="300"/>
      <c r="AL69" s="300"/>
      <c r="AM69" s="298"/>
      <c r="AN69" s="298"/>
      <c r="AO69" s="364"/>
      <c r="AP69" s="364"/>
      <c r="AQ69" s="364"/>
    </row>
    <row r="70" spans="2:43" ht="15" customHeight="1">
      <c r="B70" s="300"/>
      <c r="C70" s="300"/>
      <c r="D70" s="300" t="s">
        <v>2415</v>
      </c>
      <c r="E70" s="300"/>
      <c r="F70" s="300"/>
      <c r="G70" s="300"/>
      <c r="H70" s="300"/>
      <c r="I70" s="300"/>
      <c r="J70" s="300"/>
      <c r="K70" s="300"/>
      <c r="L70" s="300"/>
      <c r="M70" s="300"/>
      <c r="N70" s="300"/>
      <c r="O70" s="300"/>
      <c r="P70" s="300"/>
      <c r="Q70" s="300"/>
      <c r="R70" s="300"/>
      <c r="S70" s="300"/>
      <c r="T70" s="300"/>
      <c r="U70" s="300"/>
      <c r="V70" s="300"/>
      <c r="W70" s="300"/>
      <c r="X70" s="300"/>
      <c r="Y70" s="300"/>
      <c r="Z70" s="300"/>
      <c r="AA70" s="300"/>
      <c r="AB70" s="300"/>
      <c r="AC70" s="300"/>
      <c r="AD70" s="300"/>
      <c r="AE70" s="300"/>
      <c r="AF70" s="300"/>
      <c r="AG70" s="300"/>
      <c r="AH70" s="300"/>
      <c r="AI70" s="300"/>
      <c r="AJ70" s="300"/>
      <c r="AK70" s="300"/>
      <c r="AL70" s="300"/>
      <c r="AM70" s="364"/>
      <c r="AN70" s="364"/>
      <c r="AO70" s="364"/>
      <c r="AP70" s="364"/>
      <c r="AQ70" s="364"/>
    </row>
    <row r="71" spans="2:43" ht="15" customHeight="1" thickBot="1">
      <c r="B71" s="298"/>
      <c r="C71" s="298"/>
      <c r="D71" s="298"/>
      <c r="E71" s="298"/>
      <c r="F71" s="298"/>
      <c r="G71" s="298"/>
      <c r="H71" s="298"/>
      <c r="I71" s="298"/>
      <c r="J71" s="298"/>
      <c r="K71" s="298"/>
      <c r="L71" s="298"/>
      <c r="M71" s="298"/>
      <c r="N71" s="298"/>
      <c r="O71" s="298"/>
      <c r="P71" s="298"/>
      <c r="Q71" s="298"/>
      <c r="R71" s="298"/>
      <c r="S71" s="298"/>
      <c r="T71" s="298"/>
      <c r="U71" s="298"/>
      <c r="V71" s="298"/>
      <c r="W71" s="298"/>
      <c r="X71" s="298"/>
      <c r="Y71" s="298"/>
      <c r="Z71" s="298"/>
      <c r="AA71" s="298"/>
      <c r="AB71" s="298"/>
      <c r="AC71" s="298"/>
      <c r="AD71" s="298"/>
      <c r="AE71" s="298"/>
      <c r="AF71" s="298"/>
      <c r="AG71" s="298"/>
      <c r="AH71" s="298"/>
      <c r="AI71" s="298"/>
      <c r="AJ71" s="298"/>
      <c r="AK71" s="365"/>
      <c r="AL71" s="365"/>
      <c r="AM71" s="301"/>
      <c r="AN71" s="301"/>
      <c r="AO71" s="301"/>
      <c r="AP71" s="301"/>
      <c r="AQ71" s="301"/>
    </row>
    <row r="72" spans="2:43" ht="15" customHeight="1" thickTop="1">
      <c r="B72" s="980" t="s">
        <v>2416</v>
      </c>
      <c r="C72" s="981"/>
      <c r="D72" s="981"/>
      <c r="E72" s="981"/>
      <c r="F72" s="981"/>
      <c r="G72" s="981"/>
      <c r="H72" s="981"/>
      <c r="I72" s="981"/>
      <c r="J72" s="981"/>
      <c r="K72" s="981"/>
      <c r="L72" s="981"/>
      <c r="M72" s="981"/>
      <c r="N72" s="981"/>
      <c r="O72" s="981"/>
      <c r="P72" s="981"/>
      <c r="Q72" s="981"/>
      <c r="R72" s="981"/>
      <c r="S72" s="981"/>
      <c r="T72" s="981"/>
      <c r="U72" s="981"/>
      <c r="V72" s="981"/>
      <c r="W72" s="981"/>
      <c r="X72" s="981"/>
      <c r="Y72" s="981"/>
      <c r="Z72" s="981"/>
      <c r="AA72" s="981"/>
      <c r="AB72" s="981"/>
      <c r="AC72" s="981"/>
      <c r="AD72" s="981"/>
      <c r="AE72" s="981"/>
      <c r="AF72" s="981"/>
      <c r="AG72" s="981"/>
      <c r="AH72" s="981"/>
      <c r="AI72" s="981"/>
      <c r="AJ72" s="981"/>
      <c r="AK72" s="981"/>
      <c r="AL72" s="981"/>
      <c r="AM72" s="981"/>
      <c r="AN72" s="981"/>
      <c r="AO72" s="981"/>
      <c r="AP72" s="981"/>
      <c r="AQ72" s="982"/>
    </row>
    <row r="73" spans="2:43" ht="15" customHeight="1">
      <c r="B73" s="983"/>
      <c r="C73" s="984"/>
      <c r="D73" s="984"/>
      <c r="E73" s="984"/>
      <c r="F73" s="984"/>
      <c r="G73" s="984"/>
      <c r="H73" s="984"/>
      <c r="I73" s="984"/>
      <c r="J73" s="984"/>
      <c r="K73" s="984"/>
      <c r="L73" s="984"/>
      <c r="M73" s="984"/>
      <c r="N73" s="984"/>
      <c r="O73" s="984"/>
      <c r="P73" s="984"/>
      <c r="Q73" s="984"/>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5"/>
    </row>
    <row r="74" spans="2:43" ht="15" customHeight="1">
      <c r="B74" s="983"/>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5"/>
    </row>
    <row r="75" spans="2:43" ht="15" customHeight="1">
      <c r="B75" s="983"/>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5"/>
    </row>
    <row r="76" spans="2:43" ht="15" customHeight="1">
      <c r="B76" s="983"/>
      <c r="C76" s="984"/>
      <c r="D76" s="984"/>
      <c r="E76" s="984"/>
      <c r="F76" s="984"/>
      <c r="G76" s="984"/>
      <c r="H76" s="984"/>
      <c r="I76" s="984"/>
      <c r="J76" s="984"/>
      <c r="K76" s="984"/>
      <c r="L76" s="984"/>
      <c r="M76" s="984"/>
      <c r="N76" s="984"/>
      <c r="O76" s="984"/>
      <c r="P76" s="984"/>
      <c r="Q76" s="984"/>
      <c r="R76" s="984"/>
      <c r="S76" s="984"/>
      <c r="T76" s="984"/>
      <c r="U76" s="984"/>
      <c r="V76" s="984"/>
      <c r="W76" s="984"/>
      <c r="X76" s="984"/>
      <c r="Y76" s="984"/>
      <c r="Z76" s="984"/>
      <c r="AA76" s="984"/>
      <c r="AB76" s="984"/>
      <c r="AC76" s="984"/>
      <c r="AD76" s="984"/>
      <c r="AE76" s="984"/>
      <c r="AF76" s="984"/>
      <c r="AG76" s="984"/>
      <c r="AH76" s="984"/>
      <c r="AI76" s="984"/>
      <c r="AJ76" s="984"/>
      <c r="AK76" s="984"/>
      <c r="AL76" s="984"/>
      <c r="AM76" s="984"/>
      <c r="AN76" s="984"/>
      <c r="AO76" s="984"/>
      <c r="AP76" s="984"/>
      <c r="AQ76" s="985"/>
    </row>
    <row r="77" spans="2:43" ht="15" customHeight="1">
      <c r="B77" s="983"/>
      <c r="C77" s="984"/>
      <c r="D77" s="984"/>
      <c r="E77" s="984"/>
      <c r="F77" s="984"/>
      <c r="G77" s="984"/>
      <c r="H77" s="984"/>
      <c r="I77" s="984"/>
      <c r="J77" s="984"/>
      <c r="K77" s="984"/>
      <c r="L77" s="984"/>
      <c r="M77" s="984"/>
      <c r="N77" s="984"/>
      <c r="O77" s="984"/>
      <c r="P77" s="984"/>
      <c r="Q77" s="984"/>
      <c r="R77" s="984"/>
      <c r="S77" s="984"/>
      <c r="T77" s="984"/>
      <c r="U77" s="984"/>
      <c r="V77" s="984"/>
      <c r="W77" s="984"/>
      <c r="X77" s="984"/>
      <c r="Y77" s="984"/>
      <c r="Z77" s="984"/>
      <c r="AA77" s="984"/>
      <c r="AB77" s="984"/>
      <c r="AC77" s="984"/>
      <c r="AD77" s="984"/>
      <c r="AE77" s="984"/>
      <c r="AF77" s="984"/>
      <c r="AG77" s="984"/>
      <c r="AH77" s="984"/>
      <c r="AI77" s="984"/>
      <c r="AJ77" s="984"/>
      <c r="AK77" s="984"/>
      <c r="AL77" s="984"/>
      <c r="AM77" s="984"/>
      <c r="AN77" s="984"/>
      <c r="AO77" s="984"/>
      <c r="AP77" s="984"/>
      <c r="AQ77" s="985"/>
    </row>
    <row r="78" spans="2:43" ht="15" customHeight="1">
      <c r="B78" s="983"/>
      <c r="C78" s="984"/>
      <c r="D78" s="984"/>
      <c r="E78" s="984"/>
      <c r="F78" s="984"/>
      <c r="G78" s="984"/>
      <c r="H78" s="984"/>
      <c r="I78" s="984"/>
      <c r="J78" s="984"/>
      <c r="K78" s="984"/>
      <c r="L78" s="984"/>
      <c r="M78" s="984"/>
      <c r="N78" s="984"/>
      <c r="O78" s="984"/>
      <c r="P78" s="984"/>
      <c r="Q78" s="984"/>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5"/>
    </row>
    <row r="79" spans="2:43" ht="15" customHeight="1">
      <c r="B79" s="983"/>
      <c r="C79" s="984"/>
      <c r="D79" s="984"/>
      <c r="E79" s="984"/>
      <c r="F79" s="984"/>
      <c r="G79" s="984"/>
      <c r="H79" s="984"/>
      <c r="I79" s="984"/>
      <c r="J79" s="984"/>
      <c r="K79" s="984"/>
      <c r="L79" s="984"/>
      <c r="M79" s="984"/>
      <c r="N79" s="984"/>
      <c r="O79" s="984"/>
      <c r="P79" s="984"/>
      <c r="Q79" s="984"/>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5"/>
    </row>
    <row r="80" spans="2:43" ht="15" customHeight="1">
      <c r="B80" s="983"/>
      <c r="C80" s="984"/>
      <c r="D80" s="984"/>
      <c r="E80" s="984"/>
      <c r="F80" s="984"/>
      <c r="G80" s="984"/>
      <c r="H80" s="984"/>
      <c r="I80" s="984"/>
      <c r="J80" s="984"/>
      <c r="K80" s="984"/>
      <c r="L80" s="984"/>
      <c r="M80" s="984"/>
      <c r="N80" s="984"/>
      <c r="O80" s="984"/>
      <c r="P80" s="984"/>
      <c r="Q80" s="984"/>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5"/>
    </row>
    <row r="81" spans="2:43" ht="15" customHeight="1">
      <c r="B81" s="983"/>
      <c r="C81" s="984"/>
      <c r="D81" s="984"/>
      <c r="E81" s="984"/>
      <c r="F81" s="984"/>
      <c r="G81" s="984"/>
      <c r="H81" s="984"/>
      <c r="I81" s="984"/>
      <c r="J81" s="984"/>
      <c r="K81" s="984"/>
      <c r="L81" s="984"/>
      <c r="M81" s="984"/>
      <c r="N81" s="984"/>
      <c r="O81" s="984"/>
      <c r="P81" s="984"/>
      <c r="Q81" s="984"/>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5"/>
    </row>
    <row r="82" spans="2:43" ht="15" customHeight="1">
      <c r="B82" s="983"/>
      <c r="C82" s="984"/>
      <c r="D82" s="984"/>
      <c r="E82" s="984"/>
      <c r="F82" s="984"/>
      <c r="G82" s="984"/>
      <c r="H82" s="984"/>
      <c r="I82" s="984"/>
      <c r="J82" s="984"/>
      <c r="K82" s="984"/>
      <c r="L82" s="984"/>
      <c r="M82" s="984"/>
      <c r="N82" s="984"/>
      <c r="O82" s="984"/>
      <c r="P82" s="984"/>
      <c r="Q82" s="984"/>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5"/>
    </row>
    <row r="83" spans="2:43" ht="15" customHeight="1" thickBot="1">
      <c r="B83" s="986"/>
      <c r="C83" s="987"/>
      <c r="D83" s="987"/>
      <c r="E83" s="987"/>
      <c r="F83" s="987"/>
      <c r="G83" s="987"/>
      <c r="H83" s="987"/>
      <c r="I83" s="987"/>
      <c r="J83" s="987"/>
      <c r="K83" s="987"/>
      <c r="L83" s="987"/>
      <c r="M83" s="987"/>
      <c r="N83" s="987"/>
      <c r="O83" s="987"/>
      <c r="P83" s="987"/>
      <c r="Q83" s="987"/>
      <c r="R83" s="987"/>
      <c r="S83" s="987"/>
      <c r="T83" s="987"/>
      <c r="U83" s="987"/>
      <c r="V83" s="987"/>
      <c r="W83" s="987"/>
      <c r="X83" s="987"/>
      <c r="Y83" s="987"/>
      <c r="Z83" s="987"/>
      <c r="AA83" s="987"/>
      <c r="AB83" s="987"/>
      <c r="AC83" s="987"/>
      <c r="AD83" s="987"/>
      <c r="AE83" s="987"/>
      <c r="AF83" s="987"/>
      <c r="AG83" s="987"/>
      <c r="AH83" s="987"/>
      <c r="AI83" s="987"/>
      <c r="AJ83" s="987"/>
      <c r="AK83" s="987"/>
      <c r="AL83" s="987"/>
      <c r="AM83" s="987"/>
      <c r="AN83" s="987"/>
      <c r="AO83" s="987"/>
      <c r="AP83" s="987"/>
      <c r="AQ83" s="988"/>
    </row>
    <row r="84" spans="2:43" ht="15" customHeight="1" thickTop="1"/>
  </sheetData>
  <sheetProtection algorithmName="SHA-512" hashValue="zkdHLvh5sXRvalm4jdSS5S5B1/jIYMomBSy7P95Ydi3ugD9vgWR8IsBrpaI/iTfne+7xVhsnin6JgzEsjcYiuA==" saltValue="sGmq1pznXngdWyQbnwr4dw==" spinCount="100000" sheet="1" formatCells="0" formatColumns="0" formatRows="0" selectLockedCells="1"/>
  <mergeCells count="96">
    <mergeCell ref="AP45:AQ45"/>
    <mergeCell ref="AH46:AO46"/>
    <mergeCell ref="AP46:AQ46"/>
    <mergeCell ref="AP47:AQ47"/>
    <mergeCell ref="O29:AQ35"/>
    <mergeCell ref="Q42:AC42"/>
    <mergeCell ref="AD42:AE42"/>
    <mergeCell ref="I47:P47"/>
    <mergeCell ref="Q47:AE47"/>
    <mergeCell ref="AF47:AG47"/>
    <mergeCell ref="B44:AE44"/>
    <mergeCell ref="AH45:AO45"/>
    <mergeCell ref="B29:N35"/>
    <mergeCell ref="AD40:AE40"/>
    <mergeCell ref="B41:P41"/>
    <mergeCell ref="B40:P40"/>
    <mergeCell ref="Q41:AC41"/>
    <mergeCell ref="Q40:AC40"/>
    <mergeCell ref="AD41:AE41"/>
    <mergeCell ref="AG48:AQ48"/>
    <mergeCell ref="AO3:AP3"/>
    <mergeCell ref="AL3:AM3"/>
    <mergeCell ref="AH10:AQ11"/>
    <mergeCell ref="B13:AQ14"/>
    <mergeCell ref="AG3:AH3"/>
    <mergeCell ref="AI3:AJ3"/>
    <mergeCell ref="I16:J16"/>
    <mergeCell ref="B20:AQ20"/>
    <mergeCell ref="K16:L16"/>
    <mergeCell ref="M16:Q16"/>
    <mergeCell ref="R16:T16"/>
    <mergeCell ref="U16:AQ16"/>
    <mergeCell ref="C16:H16"/>
    <mergeCell ref="B42:P42"/>
    <mergeCell ref="AH47:AO47"/>
    <mergeCell ref="W6:Z7"/>
    <mergeCell ref="AA6:AQ7"/>
    <mergeCell ref="W8:Z9"/>
    <mergeCell ref="AA8:AQ9"/>
    <mergeCell ref="W10:Z11"/>
    <mergeCell ref="AA10:AG11"/>
    <mergeCell ref="B28:N28"/>
    <mergeCell ref="B23:N23"/>
    <mergeCell ref="B17:AQ18"/>
    <mergeCell ref="B27:N27"/>
    <mergeCell ref="O27:AQ27"/>
    <mergeCell ref="O28:AQ28"/>
    <mergeCell ref="O23:AQ23"/>
    <mergeCell ref="B22:N22"/>
    <mergeCell ref="O22:AQ22"/>
    <mergeCell ref="B24:N24"/>
    <mergeCell ref="B25:N25"/>
    <mergeCell ref="B26:N26"/>
    <mergeCell ref="AD26:AQ26"/>
    <mergeCell ref="O24:AA24"/>
    <mergeCell ref="O25:AA25"/>
    <mergeCell ref="O26:AA26"/>
    <mergeCell ref="B58:K59"/>
    <mergeCell ref="L58:AQ59"/>
    <mergeCell ref="B60:K61"/>
    <mergeCell ref="L60:AQ61"/>
    <mergeCell ref="B45:H47"/>
    <mergeCell ref="B48:P48"/>
    <mergeCell ref="B50:P51"/>
    <mergeCell ref="Q50:AI51"/>
    <mergeCell ref="AJ50:AJ51"/>
    <mergeCell ref="I45:P45"/>
    <mergeCell ref="Q45:AE45"/>
    <mergeCell ref="AF45:AG45"/>
    <mergeCell ref="I46:P46"/>
    <mergeCell ref="Q46:AE46"/>
    <mergeCell ref="AF46:AG46"/>
    <mergeCell ref="Q48:AE48"/>
    <mergeCell ref="Z62:AA63"/>
    <mergeCell ref="AB62:AG63"/>
    <mergeCell ref="B62:H63"/>
    <mergeCell ref="I62:J63"/>
    <mergeCell ref="K62:L63"/>
    <mergeCell ref="M62:N63"/>
    <mergeCell ref="O62:P63"/>
    <mergeCell ref="B72:AQ83"/>
    <mergeCell ref="AH62:AQ63"/>
    <mergeCell ref="B64:H66"/>
    <mergeCell ref="I64:AQ64"/>
    <mergeCell ref="I65:AQ66"/>
    <mergeCell ref="B67:H68"/>
    <mergeCell ref="I67:J68"/>
    <mergeCell ref="K67:L68"/>
    <mergeCell ref="M67:N68"/>
    <mergeCell ref="O67:P68"/>
    <mergeCell ref="Q67:R68"/>
    <mergeCell ref="S67:T68"/>
    <mergeCell ref="U67:V68"/>
    <mergeCell ref="Q62:U63"/>
    <mergeCell ref="V62:W63"/>
    <mergeCell ref="X62:Y63"/>
  </mergeCells>
  <phoneticPr fontId="54"/>
  <dataValidations count="1">
    <dataValidation imeMode="fullKatakana" allowBlank="1" showInputMessage="1" showErrorMessage="1" sqref="L60 L58" xr:uid="{B925CB8C-B63E-441A-B7DB-FD577EC97891}"/>
  </dataValidations>
  <printOptions horizontalCentered="1"/>
  <pageMargins left="0.23622047244094491" right="0.23622047244094491" top="0.74803149606299213" bottom="0.74803149606299213" header="0.31496062992125984" footer="0.31496062992125984"/>
  <pageSetup paperSize="9" scale="88" orientation="portrait" blackAndWhite="1" r:id="rId1"/>
  <rowBreaks count="1" manualBreakCount="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8679" r:id="rId4" name="Check Box 7">
              <controlPr defaultSize="0" autoFill="0" autoLine="0" autoPict="0">
                <anchor moveWithCells="1">
                  <from>
                    <xdr:col>33</xdr:col>
                    <xdr:colOff>47625</xdr:colOff>
                    <xdr:row>61</xdr:row>
                    <xdr:rowOff>28575</xdr:rowOff>
                  </from>
                  <to>
                    <xdr:col>36</xdr:col>
                    <xdr:colOff>104775</xdr:colOff>
                    <xdr:row>63</xdr:row>
                    <xdr:rowOff>9525</xdr:rowOff>
                  </to>
                </anchor>
              </controlPr>
            </control>
          </mc:Choice>
        </mc:AlternateContent>
        <mc:AlternateContent xmlns:mc="http://schemas.openxmlformats.org/markup-compatibility/2006">
          <mc:Choice Requires="x14">
            <control shapeId="28680" r:id="rId5" name="Check Box 8">
              <controlPr defaultSize="0" autoFill="0" autoLine="0" autoPict="0">
                <anchor moveWithCells="1">
                  <from>
                    <xdr:col>36</xdr:col>
                    <xdr:colOff>114300</xdr:colOff>
                    <xdr:row>61</xdr:row>
                    <xdr:rowOff>28575</xdr:rowOff>
                  </from>
                  <to>
                    <xdr:col>39</xdr:col>
                    <xdr:colOff>85725</xdr:colOff>
                    <xdr:row>62</xdr:row>
                    <xdr:rowOff>180975</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39</xdr:col>
                    <xdr:colOff>142875</xdr:colOff>
                    <xdr:row>61</xdr:row>
                    <xdr:rowOff>28575</xdr:rowOff>
                  </from>
                  <to>
                    <xdr:col>42</xdr:col>
                    <xdr:colOff>161925</xdr:colOff>
                    <xdr:row>62</xdr:row>
                    <xdr:rowOff>180975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6007C-A7BB-4D2F-91D6-706C45459E4E}">
  <sheetPr>
    <tabColor theme="9" tint="0.79998168889431442"/>
  </sheetPr>
  <dimension ref="A2:AT12"/>
  <sheetViews>
    <sheetView view="pageBreakPreview" zoomScaleNormal="100" zoomScaleSheetLayoutView="100" workbookViewId="0">
      <selection activeCell="O7" sqref="O7:AQ7"/>
    </sheetView>
  </sheetViews>
  <sheetFormatPr defaultRowHeight="13.5"/>
  <cols>
    <col min="1" max="44" width="2.125" customWidth="1"/>
  </cols>
  <sheetData>
    <row r="2" spans="1:46">
      <c r="A2" s="242"/>
      <c r="B2" s="243" t="s">
        <v>2469</v>
      </c>
      <c r="C2" s="244"/>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5"/>
      <c r="AL2" s="245"/>
      <c r="AM2" s="245"/>
      <c r="AN2" s="245"/>
      <c r="AO2" s="245"/>
      <c r="AP2" s="245"/>
      <c r="AQ2" s="245"/>
      <c r="AR2" s="3"/>
      <c r="AS2" s="242"/>
      <c r="AT2" s="242"/>
    </row>
    <row r="3" spans="1:46">
      <c r="A3" s="246"/>
      <c r="B3" s="246"/>
      <c r="C3" s="244"/>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5"/>
      <c r="AL3" s="245"/>
      <c r="AM3" s="245"/>
      <c r="AN3" s="245"/>
      <c r="AO3" s="245"/>
      <c r="AP3" s="245"/>
      <c r="AQ3" s="245"/>
      <c r="AR3" s="3"/>
      <c r="AS3" s="242"/>
      <c r="AT3" s="242"/>
    </row>
    <row r="4" spans="1:46">
      <c r="A4" s="246"/>
      <c r="B4" s="246"/>
      <c r="C4" s="244"/>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5"/>
      <c r="AL4" s="245"/>
      <c r="AM4" s="245"/>
      <c r="AN4" s="245"/>
      <c r="AO4" s="245"/>
      <c r="AP4" s="245"/>
      <c r="AQ4" s="245"/>
      <c r="AR4" s="3"/>
      <c r="AS4" s="242"/>
      <c r="AT4" s="242"/>
    </row>
    <row r="5" spans="1:46">
      <c r="A5" s="242"/>
      <c r="B5" s="242"/>
      <c r="C5" s="242"/>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441"/>
      <c r="AH5" s="441"/>
      <c r="AI5" s="441"/>
      <c r="AJ5" s="441"/>
      <c r="AK5" s="247"/>
      <c r="AL5" s="442"/>
      <c r="AM5" s="442"/>
      <c r="AN5" s="247"/>
      <c r="AO5" s="442"/>
      <c r="AP5" s="442"/>
      <c r="AQ5" s="247"/>
      <c r="AR5" s="245"/>
      <c r="AS5" s="242"/>
      <c r="AT5" s="242"/>
    </row>
    <row r="6" spans="1:46">
      <c r="A6" s="242"/>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443"/>
      <c r="AH6" s="443"/>
      <c r="AI6" s="443"/>
      <c r="AJ6" s="443"/>
      <c r="AK6" s="247"/>
      <c r="AL6" s="444"/>
      <c r="AM6" s="444"/>
      <c r="AN6" s="247"/>
      <c r="AO6" s="444"/>
      <c r="AP6" s="444"/>
      <c r="AQ6" s="247"/>
      <c r="AR6" s="245"/>
      <c r="AS6" s="242"/>
      <c r="AT6" s="242"/>
    </row>
    <row r="7" spans="1:46" ht="54.95" customHeight="1">
      <c r="A7" s="242"/>
      <c r="B7" s="1109" t="s">
        <v>2348</v>
      </c>
      <c r="C7" s="1110"/>
      <c r="D7" s="1110"/>
      <c r="E7" s="1110"/>
      <c r="F7" s="1110"/>
      <c r="G7" s="1110"/>
      <c r="H7" s="1110"/>
      <c r="I7" s="1110"/>
      <c r="J7" s="1110"/>
      <c r="K7" s="1110"/>
      <c r="L7" s="1110"/>
      <c r="M7" s="1110"/>
      <c r="N7" s="1111"/>
      <c r="O7" s="1112"/>
      <c r="P7" s="1112"/>
      <c r="Q7" s="1112"/>
      <c r="R7" s="1112"/>
      <c r="S7" s="1112"/>
      <c r="T7" s="1112"/>
      <c r="U7" s="1112"/>
      <c r="V7" s="1112"/>
      <c r="W7" s="1112"/>
      <c r="X7" s="1112"/>
      <c r="Y7" s="1112"/>
      <c r="Z7" s="1112"/>
      <c r="AA7" s="1112"/>
      <c r="AB7" s="1112"/>
      <c r="AC7" s="1112"/>
      <c r="AD7" s="1112"/>
      <c r="AE7" s="1112"/>
      <c r="AF7" s="1112"/>
      <c r="AG7" s="1112"/>
      <c r="AH7" s="1112"/>
      <c r="AI7" s="1112"/>
      <c r="AJ7" s="1112"/>
      <c r="AK7" s="1112"/>
      <c r="AL7" s="1112"/>
      <c r="AM7" s="1112"/>
      <c r="AN7" s="1112"/>
      <c r="AO7" s="1112"/>
      <c r="AP7" s="1112"/>
      <c r="AQ7" s="1112"/>
      <c r="AR7" s="245"/>
      <c r="AS7" s="276"/>
      <c r="AT7" s="242"/>
    </row>
    <row r="8" spans="1:46" ht="54.95" customHeight="1">
      <c r="A8" s="242"/>
      <c r="B8" s="1113" t="s">
        <v>2390</v>
      </c>
      <c r="C8" s="1110"/>
      <c r="D8" s="1110"/>
      <c r="E8" s="1110"/>
      <c r="F8" s="1110"/>
      <c r="G8" s="1110"/>
      <c r="H8" s="1110"/>
      <c r="I8" s="1110"/>
      <c r="J8" s="1110"/>
      <c r="K8" s="1110"/>
      <c r="L8" s="1110"/>
      <c r="M8" s="1110"/>
      <c r="N8" s="1111"/>
      <c r="O8" s="1112"/>
      <c r="P8" s="1112"/>
      <c r="Q8" s="1112"/>
      <c r="R8" s="1112"/>
      <c r="S8" s="1112"/>
      <c r="T8" s="1112"/>
      <c r="U8" s="1112"/>
      <c r="V8" s="1112"/>
      <c r="W8" s="1112"/>
      <c r="X8" s="1112"/>
      <c r="Y8" s="1112"/>
      <c r="Z8" s="1112"/>
      <c r="AA8" s="1112"/>
      <c r="AB8" s="1112"/>
      <c r="AC8" s="1112"/>
      <c r="AD8" s="1112"/>
      <c r="AE8" s="1112"/>
      <c r="AF8" s="1112"/>
      <c r="AG8" s="1112"/>
      <c r="AH8" s="1112"/>
      <c r="AI8" s="1112"/>
      <c r="AJ8" s="1112"/>
      <c r="AK8" s="1112"/>
      <c r="AL8" s="1112"/>
      <c r="AM8" s="1112"/>
      <c r="AN8" s="1112"/>
      <c r="AO8" s="1112"/>
      <c r="AP8" s="1112"/>
      <c r="AQ8" s="1112"/>
      <c r="AR8" s="245"/>
      <c r="AS8" s="276"/>
      <c r="AT8" s="242"/>
    </row>
    <row r="9" spans="1:46" ht="39.950000000000003" customHeight="1">
      <c r="A9" s="242"/>
      <c r="B9" s="1128" t="s">
        <v>2480</v>
      </c>
      <c r="C9" s="1129"/>
      <c r="D9" s="1129"/>
      <c r="E9" s="1129"/>
      <c r="F9" s="1130"/>
      <c r="G9" s="1135" t="s">
        <v>2478</v>
      </c>
      <c r="H9" s="1135"/>
      <c r="I9" s="1135"/>
      <c r="J9" s="1135"/>
      <c r="K9" s="1135"/>
      <c r="L9" s="1135"/>
      <c r="M9" s="1135"/>
      <c r="N9" s="1136"/>
      <c r="O9" s="1114" t="s">
        <v>2475</v>
      </c>
      <c r="P9" s="1114"/>
      <c r="Q9" s="1114"/>
      <c r="R9" s="1114"/>
      <c r="S9" s="1114"/>
      <c r="T9" s="1114"/>
      <c r="U9" s="1114"/>
      <c r="V9" s="1114"/>
      <c r="W9" s="1115"/>
      <c r="X9" s="1116"/>
      <c r="Y9" s="1116"/>
      <c r="Z9" s="1116"/>
      <c r="AA9" s="1116"/>
      <c r="AB9" s="1117"/>
      <c r="AC9" s="1114" t="s">
        <v>2476</v>
      </c>
      <c r="AD9" s="1114"/>
      <c r="AE9" s="1114"/>
      <c r="AF9" s="1114"/>
      <c r="AG9" s="1114"/>
      <c r="AH9" s="1114"/>
      <c r="AI9" s="1114"/>
      <c r="AJ9" s="1114"/>
      <c r="AK9" s="1118"/>
      <c r="AL9" s="1119"/>
      <c r="AM9" s="1119"/>
      <c r="AN9" s="1119"/>
      <c r="AO9" s="1119"/>
      <c r="AP9" s="1119"/>
      <c r="AQ9" s="1120"/>
      <c r="AS9" t="s">
        <v>2474</v>
      </c>
    </row>
    <row r="10" spans="1:46" ht="39.6" customHeight="1">
      <c r="A10" s="50"/>
      <c r="B10" s="1131"/>
      <c r="C10" s="1132"/>
      <c r="D10" s="1132"/>
      <c r="E10" s="1132"/>
      <c r="F10" s="1133"/>
      <c r="G10" s="1132" t="s">
        <v>2477</v>
      </c>
      <c r="H10" s="1132"/>
      <c r="I10" s="1132"/>
      <c r="J10" s="1132"/>
      <c r="K10" s="1132"/>
      <c r="L10" s="1132"/>
      <c r="M10" s="1132"/>
      <c r="N10" s="1134"/>
      <c r="O10" s="1121" t="s">
        <v>2350</v>
      </c>
      <c r="P10" s="1121"/>
      <c r="Q10" s="1121"/>
      <c r="R10" s="1121"/>
      <c r="S10" s="1121"/>
      <c r="T10" s="1121"/>
      <c r="U10" s="1121"/>
      <c r="V10" s="1121"/>
      <c r="W10" s="1122"/>
      <c r="X10" s="1123"/>
      <c r="Y10" s="1123"/>
      <c r="Z10" s="1123"/>
      <c r="AA10" s="1123"/>
      <c r="AB10" s="1124"/>
      <c r="AC10" s="1121" t="s">
        <v>2349</v>
      </c>
      <c r="AD10" s="1121"/>
      <c r="AE10" s="1121"/>
      <c r="AF10" s="1121"/>
      <c r="AG10" s="1121"/>
      <c r="AH10" s="1121"/>
      <c r="AI10" s="1121"/>
      <c r="AJ10" s="1121"/>
      <c r="AK10" s="1125"/>
      <c r="AL10" s="1126"/>
      <c r="AM10" s="1126"/>
      <c r="AN10" s="1126"/>
      <c r="AO10" s="1126"/>
      <c r="AP10" s="1126"/>
      <c r="AQ10" s="1127"/>
      <c r="AR10" s="3"/>
      <c r="AS10" s="120" t="s">
        <v>2479</v>
      </c>
      <c r="AT10" s="242"/>
    </row>
    <row r="11" spans="1:46" ht="39.950000000000003" customHeight="1">
      <c r="A11" s="242"/>
      <c r="B11" s="1128" t="s">
        <v>2481</v>
      </c>
      <c r="C11" s="1129"/>
      <c r="D11" s="1129"/>
      <c r="E11" s="1129"/>
      <c r="F11" s="1130"/>
      <c r="G11" s="1135" t="s">
        <v>2478</v>
      </c>
      <c r="H11" s="1135"/>
      <c r="I11" s="1135"/>
      <c r="J11" s="1135"/>
      <c r="K11" s="1135"/>
      <c r="L11" s="1135"/>
      <c r="M11" s="1135"/>
      <c r="N11" s="1136"/>
      <c r="O11" s="1114" t="s">
        <v>2482</v>
      </c>
      <c r="P11" s="1114"/>
      <c r="Q11" s="1114"/>
      <c r="R11" s="1114"/>
      <c r="S11" s="1114"/>
      <c r="T11" s="1114"/>
      <c r="U11" s="1114"/>
      <c r="V11" s="1114"/>
      <c r="W11" s="1115"/>
      <c r="X11" s="1116"/>
      <c r="Y11" s="1116"/>
      <c r="Z11" s="1116"/>
      <c r="AA11" s="1116"/>
      <c r="AB11" s="1117"/>
      <c r="AC11" s="1114" t="s">
        <v>2476</v>
      </c>
      <c r="AD11" s="1114"/>
      <c r="AE11" s="1114"/>
      <c r="AF11" s="1114"/>
      <c r="AG11" s="1114"/>
      <c r="AH11" s="1114"/>
      <c r="AI11" s="1114"/>
      <c r="AJ11" s="1114"/>
      <c r="AK11" s="1118"/>
      <c r="AL11" s="1119"/>
      <c r="AM11" s="1119"/>
      <c r="AN11" s="1119"/>
      <c r="AO11" s="1119"/>
      <c r="AP11" s="1119"/>
      <c r="AQ11" s="1120"/>
      <c r="AS11" t="s">
        <v>2474</v>
      </c>
    </row>
    <row r="12" spans="1:46" ht="39.6" customHeight="1">
      <c r="A12" s="50"/>
      <c r="B12" s="1131"/>
      <c r="C12" s="1132"/>
      <c r="D12" s="1132"/>
      <c r="E12" s="1132"/>
      <c r="F12" s="1133"/>
      <c r="G12" s="1132" t="s">
        <v>2477</v>
      </c>
      <c r="H12" s="1132"/>
      <c r="I12" s="1132"/>
      <c r="J12" s="1132"/>
      <c r="K12" s="1132"/>
      <c r="L12" s="1132"/>
      <c r="M12" s="1132"/>
      <c r="N12" s="1134"/>
      <c r="O12" s="1121" t="s">
        <v>2350</v>
      </c>
      <c r="P12" s="1121"/>
      <c r="Q12" s="1121"/>
      <c r="R12" s="1121"/>
      <c r="S12" s="1121"/>
      <c r="T12" s="1121"/>
      <c r="U12" s="1121"/>
      <c r="V12" s="1121"/>
      <c r="W12" s="1122"/>
      <c r="X12" s="1123"/>
      <c r="Y12" s="1123"/>
      <c r="Z12" s="1123"/>
      <c r="AA12" s="1123"/>
      <c r="AB12" s="1124"/>
      <c r="AC12" s="1121" t="s">
        <v>2349</v>
      </c>
      <c r="AD12" s="1121"/>
      <c r="AE12" s="1121"/>
      <c r="AF12" s="1121"/>
      <c r="AG12" s="1121"/>
      <c r="AH12" s="1121"/>
      <c r="AI12" s="1121"/>
      <c r="AJ12" s="1121"/>
      <c r="AK12" s="1125"/>
      <c r="AL12" s="1126"/>
      <c r="AM12" s="1126"/>
      <c r="AN12" s="1126"/>
      <c r="AO12" s="1126"/>
      <c r="AP12" s="1126"/>
      <c r="AQ12" s="1127"/>
      <c r="AR12" s="3"/>
      <c r="AS12" s="120" t="s">
        <v>2479</v>
      </c>
      <c r="AT12" s="242"/>
    </row>
  </sheetData>
  <mergeCells count="26">
    <mergeCell ref="AK11:AQ11"/>
    <mergeCell ref="G12:N12"/>
    <mergeCell ref="O12:V12"/>
    <mergeCell ref="W12:AB12"/>
    <mergeCell ref="AC12:AJ12"/>
    <mergeCell ref="AK12:AQ12"/>
    <mergeCell ref="B11:F12"/>
    <mergeCell ref="G11:N11"/>
    <mergeCell ref="O11:V11"/>
    <mergeCell ref="W11:AB11"/>
    <mergeCell ref="AC11:AJ11"/>
    <mergeCell ref="O10:V10"/>
    <mergeCell ref="W10:AB10"/>
    <mergeCell ref="AC10:AJ10"/>
    <mergeCell ref="AK10:AQ10"/>
    <mergeCell ref="B9:F10"/>
    <mergeCell ref="G10:N10"/>
    <mergeCell ref="G9:N9"/>
    <mergeCell ref="B7:N7"/>
    <mergeCell ref="O7:AQ7"/>
    <mergeCell ref="B8:N8"/>
    <mergeCell ref="O8:AQ8"/>
    <mergeCell ref="O9:V9"/>
    <mergeCell ref="W9:AB9"/>
    <mergeCell ref="AC9:AJ9"/>
    <mergeCell ref="AK9:AQ9"/>
  </mergeCells>
  <phoneticPr fontId="54"/>
  <dataValidations count="1">
    <dataValidation type="list" allowBlank="1" showInputMessage="1" showErrorMessage="1" sqref="AK10:AQ10 W10:AB10 AK12:AQ12 W12:AB12" xr:uid="{9ED9D297-5C46-498D-B4D5-A1B494B80035}">
      <formula1>"1,2,3"</formula1>
    </dataValidation>
  </dataValidations>
  <pageMargins left="0.70866141732283472" right="0.70866141732283472" top="0.74803149606299213" bottom="0.74803149606299213" header="0.31496062992125984" footer="0.31496062992125984"/>
  <pageSetup paperSize="9" scale="9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246F3-C4D4-4B2A-A10F-A24B7CDE5314}">
  <sheetPr codeName="Sheet16">
    <tabColor theme="9" tint="0.79998168889431442"/>
  </sheetPr>
  <dimension ref="A1:AU89"/>
  <sheetViews>
    <sheetView showZeros="0" view="pageBreakPreview" zoomScale="106" zoomScaleNormal="100" zoomScaleSheetLayoutView="106" workbookViewId="0"/>
  </sheetViews>
  <sheetFormatPr defaultColWidth="2.125" defaultRowHeight="15" customHeight="1" outlineLevelRow="1"/>
  <cols>
    <col min="1" max="43" width="2.125" style="1"/>
    <col min="44" max="45" width="2.125" style="27"/>
    <col min="46" max="16384" width="2.125" style="1"/>
  </cols>
  <sheetData>
    <row r="1" spans="1:44" ht="15" customHeight="1">
      <c r="A1" s="31"/>
      <c r="B1" s="343" t="s">
        <v>2431</v>
      </c>
      <c r="F1" s="26"/>
      <c r="G1" s="26"/>
      <c r="H1" s="26"/>
      <c r="Q1" s="26"/>
      <c r="R1" s="26"/>
      <c r="S1" s="26"/>
      <c r="T1" s="26"/>
      <c r="U1" s="26"/>
      <c r="V1" s="26"/>
      <c r="W1" s="26"/>
      <c r="X1" s="26"/>
      <c r="AR1" s="3"/>
    </row>
    <row r="2" spans="1:44" ht="15" customHeight="1">
      <c r="A2" s="31"/>
      <c r="B2" s="79"/>
      <c r="F2" s="26"/>
      <c r="G2" s="26"/>
      <c r="H2" s="26"/>
      <c r="Q2" s="26"/>
      <c r="R2" s="26"/>
      <c r="S2" s="26"/>
      <c r="T2" s="26"/>
      <c r="U2" s="26"/>
      <c r="V2" s="26"/>
      <c r="W2" s="26"/>
      <c r="X2" s="26"/>
      <c r="AR2" s="3"/>
    </row>
    <row r="3" spans="1:44" ht="15" customHeight="1">
      <c r="B3" s="116" t="s">
        <v>2183</v>
      </c>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row>
    <row r="4" spans="1:44" ht="15" customHeight="1">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row>
    <row r="5" spans="1:44" ht="15" customHeight="1">
      <c r="B5" s="81" t="s">
        <v>2184</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44" ht="15" customHeight="1">
      <c r="B6" s="696" t="s">
        <v>2185</v>
      </c>
      <c r="C6" s="697"/>
      <c r="D6" s="697"/>
      <c r="E6" s="697"/>
      <c r="F6" s="697"/>
      <c r="G6" s="697"/>
      <c r="H6" s="697"/>
      <c r="I6" s="697"/>
      <c r="J6" s="697"/>
      <c r="K6" s="697"/>
      <c r="L6" s="697"/>
      <c r="M6" s="697"/>
      <c r="N6" s="697"/>
      <c r="O6" s="697"/>
      <c r="P6" s="697"/>
      <c r="Q6" s="697"/>
      <c r="R6" s="697"/>
      <c r="S6" s="697"/>
      <c r="T6" s="697"/>
      <c r="U6" s="697"/>
      <c r="V6" s="697"/>
      <c r="W6" s="697"/>
      <c r="X6" s="697"/>
      <c r="Y6" s="697"/>
      <c r="Z6" s="697"/>
      <c r="AA6" s="697"/>
      <c r="AB6" s="697"/>
      <c r="AC6" s="697"/>
      <c r="AD6" s="697"/>
      <c r="AE6" s="697"/>
      <c r="AF6" s="697"/>
      <c r="AG6" s="697"/>
      <c r="AH6" s="697"/>
      <c r="AI6" s="697"/>
      <c r="AJ6" s="697"/>
      <c r="AK6" s="697"/>
      <c r="AL6" s="697"/>
      <c r="AM6" s="697"/>
      <c r="AN6" s="697"/>
      <c r="AO6" s="697"/>
      <c r="AP6" s="697"/>
      <c r="AQ6" s="698"/>
    </row>
    <row r="7" spans="1:44" ht="15" customHeight="1">
      <c r="B7" s="699"/>
      <c r="C7" s="700"/>
      <c r="D7" s="700"/>
      <c r="E7" s="700"/>
      <c r="F7" s="700"/>
      <c r="G7" s="700"/>
      <c r="H7" s="700"/>
      <c r="I7" s="700"/>
      <c r="J7" s="700"/>
      <c r="K7" s="700"/>
      <c r="L7" s="700"/>
      <c r="M7" s="700"/>
      <c r="N7" s="700"/>
      <c r="O7" s="700"/>
      <c r="P7" s="700"/>
      <c r="Q7" s="700"/>
      <c r="R7" s="700"/>
      <c r="S7" s="700"/>
      <c r="T7" s="700"/>
      <c r="U7" s="700"/>
      <c r="V7" s="700"/>
      <c r="W7" s="700"/>
      <c r="X7" s="700"/>
      <c r="Y7" s="700"/>
      <c r="Z7" s="700"/>
      <c r="AA7" s="700"/>
      <c r="AB7" s="700"/>
      <c r="AC7" s="700"/>
      <c r="AD7" s="700"/>
      <c r="AE7" s="700"/>
      <c r="AF7" s="700"/>
      <c r="AG7" s="700"/>
      <c r="AH7" s="700"/>
      <c r="AI7" s="700"/>
      <c r="AJ7" s="700"/>
      <c r="AK7" s="700"/>
      <c r="AL7" s="700"/>
      <c r="AM7" s="700"/>
      <c r="AN7" s="700"/>
      <c r="AO7" s="700"/>
      <c r="AP7" s="700"/>
      <c r="AQ7" s="701"/>
    </row>
    <row r="8" spans="1:44" ht="15" customHeight="1">
      <c r="B8" s="699"/>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700"/>
      <c r="AI8" s="700"/>
      <c r="AJ8" s="700"/>
      <c r="AK8" s="700"/>
      <c r="AL8" s="700"/>
      <c r="AM8" s="700"/>
      <c r="AN8" s="700"/>
      <c r="AO8" s="700"/>
      <c r="AP8" s="700"/>
      <c r="AQ8" s="701"/>
    </row>
    <row r="9" spans="1:44" ht="15" customHeight="1">
      <c r="B9" s="699"/>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1"/>
    </row>
    <row r="10" spans="1:44" ht="15" customHeight="1">
      <c r="B10" s="699"/>
      <c r="C10" s="700"/>
      <c r="D10" s="700"/>
      <c r="E10" s="700"/>
      <c r="F10" s="700"/>
      <c r="G10" s="700"/>
      <c r="H10" s="700"/>
      <c r="I10" s="700"/>
      <c r="J10" s="700"/>
      <c r="K10" s="700"/>
      <c r="L10" s="700"/>
      <c r="M10" s="700"/>
      <c r="N10" s="700"/>
      <c r="O10" s="700"/>
      <c r="P10" s="700"/>
      <c r="Q10" s="700"/>
      <c r="R10" s="700"/>
      <c r="S10" s="700"/>
      <c r="T10" s="700"/>
      <c r="U10" s="700"/>
      <c r="V10" s="700"/>
      <c r="W10" s="700"/>
      <c r="X10" s="700"/>
      <c r="Y10" s="700"/>
      <c r="Z10" s="700"/>
      <c r="AA10" s="700"/>
      <c r="AB10" s="700"/>
      <c r="AC10" s="700"/>
      <c r="AD10" s="700"/>
      <c r="AE10" s="700"/>
      <c r="AF10" s="700"/>
      <c r="AG10" s="700"/>
      <c r="AH10" s="700"/>
      <c r="AI10" s="700"/>
      <c r="AJ10" s="700"/>
      <c r="AK10" s="700"/>
      <c r="AL10" s="700"/>
      <c r="AM10" s="700"/>
      <c r="AN10" s="700"/>
      <c r="AO10" s="700"/>
      <c r="AP10" s="700"/>
      <c r="AQ10" s="701"/>
    </row>
    <row r="11" spans="1:44" ht="15" customHeight="1">
      <c r="B11" s="699"/>
      <c r="C11" s="700"/>
      <c r="D11" s="700"/>
      <c r="E11" s="700"/>
      <c r="F11" s="700"/>
      <c r="G11" s="700"/>
      <c r="H11" s="700"/>
      <c r="I11" s="700"/>
      <c r="J11" s="700"/>
      <c r="K11" s="700"/>
      <c r="L11" s="700"/>
      <c r="M11" s="700"/>
      <c r="N11" s="700"/>
      <c r="O11" s="700"/>
      <c r="P11" s="700"/>
      <c r="Q11" s="700"/>
      <c r="R11" s="700"/>
      <c r="S11" s="700"/>
      <c r="T11" s="700"/>
      <c r="U11" s="700"/>
      <c r="V11" s="700"/>
      <c r="W11" s="700"/>
      <c r="X11" s="700"/>
      <c r="Y11" s="700"/>
      <c r="Z11" s="700"/>
      <c r="AA11" s="700"/>
      <c r="AB11" s="700"/>
      <c r="AC11" s="700"/>
      <c r="AD11" s="700"/>
      <c r="AE11" s="700"/>
      <c r="AF11" s="700"/>
      <c r="AG11" s="700"/>
      <c r="AH11" s="700"/>
      <c r="AI11" s="700"/>
      <c r="AJ11" s="700"/>
      <c r="AK11" s="700"/>
      <c r="AL11" s="700"/>
      <c r="AM11" s="700"/>
      <c r="AN11" s="700"/>
      <c r="AO11" s="700"/>
      <c r="AP11" s="700"/>
      <c r="AQ11" s="701"/>
    </row>
    <row r="12" spans="1:44" ht="15" customHeight="1">
      <c r="B12" s="699"/>
      <c r="C12" s="700"/>
      <c r="D12" s="700"/>
      <c r="E12" s="700"/>
      <c r="F12" s="700"/>
      <c r="G12" s="700"/>
      <c r="H12" s="700"/>
      <c r="I12" s="700"/>
      <c r="J12" s="700"/>
      <c r="K12" s="700"/>
      <c r="L12" s="700"/>
      <c r="M12" s="700"/>
      <c r="N12" s="700"/>
      <c r="O12" s="700"/>
      <c r="P12" s="700"/>
      <c r="Q12" s="700"/>
      <c r="R12" s="700"/>
      <c r="S12" s="700"/>
      <c r="T12" s="700"/>
      <c r="U12" s="700"/>
      <c r="V12" s="700"/>
      <c r="W12" s="700"/>
      <c r="X12" s="700"/>
      <c r="Y12" s="700"/>
      <c r="Z12" s="700"/>
      <c r="AA12" s="700"/>
      <c r="AB12" s="700"/>
      <c r="AC12" s="700"/>
      <c r="AD12" s="700"/>
      <c r="AE12" s="700"/>
      <c r="AF12" s="700"/>
      <c r="AG12" s="700"/>
      <c r="AH12" s="700"/>
      <c r="AI12" s="700"/>
      <c r="AJ12" s="700"/>
      <c r="AK12" s="700"/>
      <c r="AL12" s="700"/>
      <c r="AM12" s="700"/>
      <c r="AN12" s="700"/>
      <c r="AO12" s="700"/>
      <c r="AP12" s="700"/>
      <c r="AQ12" s="701"/>
    </row>
    <row r="13" spans="1:44" ht="15" customHeight="1">
      <c r="B13" s="699"/>
      <c r="C13" s="700"/>
      <c r="D13" s="700"/>
      <c r="E13" s="700"/>
      <c r="F13" s="700"/>
      <c r="G13" s="700"/>
      <c r="H13" s="700"/>
      <c r="I13" s="700"/>
      <c r="J13" s="700"/>
      <c r="K13" s="700"/>
      <c r="L13" s="700"/>
      <c r="M13" s="700"/>
      <c r="N13" s="700"/>
      <c r="O13" s="700"/>
      <c r="P13" s="700"/>
      <c r="Q13" s="700"/>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1"/>
    </row>
    <row r="14" spans="1:44" ht="15" customHeight="1">
      <c r="B14" s="699"/>
      <c r="C14" s="700"/>
      <c r="D14" s="700"/>
      <c r="E14" s="700"/>
      <c r="F14" s="700"/>
      <c r="G14" s="700"/>
      <c r="H14" s="700"/>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1"/>
    </row>
    <row r="15" spans="1:44" ht="15" customHeight="1">
      <c r="B15" s="699"/>
      <c r="C15" s="700"/>
      <c r="D15" s="700"/>
      <c r="E15" s="700"/>
      <c r="F15" s="700"/>
      <c r="G15" s="700"/>
      <c r="H15" s="700"/>
      <c r="I15" s="700"/>
      <c r="J15" s="700"/>
      <c r="K15" s="700"/>
      <c r="L15" s="700"/>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1"/>
    </row>
    <row r="16" spans="1:44" ht="15" customHeight="1">
      <c r="B16" s="699"/>
      <c r="C16" s="700"/>
      <c r="D16" s="700"/>
      <c r="E16" s="700"/>
      <c r="F16" s="700"/>
      <c r="G16" s="700"/>
      <c r="H16" s="700"/>
      <c r="I16" s="700"/>
      <c r="J16" s="700"/>
      <c r="K16" s="700"/>
      <c r="L16" s="700"/>
      <c r="M16" s="700"/>
      <c r="N16" s="700"/>
      <c r="O16" s="700"/>
      <c r="P16" s="700"/>
      <c r="Q16" s="700"/>
      <c r="R16" s="700"/>
      <c r="S16" s="700"/>
      <c r="T16" s="700"/>
      <c r="U16" s="700"/>
      <c r="V16" s="700"/>
      <c r="W16" s="700"/>
      <c r="X16" s="700"/>
      <c r="Y16" s="700"/>
      <c r="Z16" s="700"/>
      <c r="AA16" s="700"/>
      <c r="AB16" s="700"/>
      <c r="AC16" s="700"/>
      <c r="AD16" s="700"/>
      <c r="AE16" s="700"/>
      <c r="AF16" s="700"/>
      <c r="AG16" s="700"/>
      <c r="AH16" s="700"/>
      <c r="AI16" s="700"/>
      <c r="AJ16" s="700"/>
      <c r="AK16" s="700"/>
      <c r="AL16" s="700"/>
      <c r="AM16" s="700"/>
      <c r="AN16" s="700"/>
      <c r="AO16" s="700"/>
      <c r="AP16" s="700"/>
      <c r="AQ16" s="701"/>
    </row>
    <row r="17" spans="2:43" ht="15" customHeight="1">
      <c r="B17" s="699"/>
      <c r="C17" s="700"/>
      <c r="D17" s="700"/>
      <c r="E17" s="700"/>
      <c r="F17" s="700"/>
      <c r="G17" s="700"/>
      <c r="H17" s="700"/>
      <c r="I17" s="700"/>
      <c r="J17" s="700"/>
      <c r="K17" s="700"/>
      <c r="L17" s="700"/>
      <c r="M17" s="700"/>
      <c r="N17" s="700"/>
      <c r="O17" s="700"/>
      <c r="P17" s="700"/>
      <c r="Q17" s="700"/>
      <c r="R17" s="700"/>
      <c r="S17" s="700"/>
      <c r="T17" s="700"/>
      <c r="U17" s="700"/>
      <c r="V17" s="700"/>
      <c r="W17" s="700"/>
      <c r="X17" s="700"/>
      <c r="Y17" s="700"/>
      <c r="Z17" s="700"/>
      <c r="AA17" s="700"/>
      <c r="AB17" s="700"/>
      <c r="AC17" s="700"/>
      <c r="AD17" s="700"/>
      <c r="AE17" s="700"/>
      <c r="AF17" s="700"/>
      <c r="AG17" s="700"/>
      <c r="AH17" s="700"/>
      <c r="AI17" s="700"/>
      <c r="AJ17" s="700"/>
      <c r="AK17" s="700"/>
      <c r="AL17" s="700"/>
      <c r="AM17" s="700"/>
      <c r="AN17" s="700"/>
      <c r="AO17" s="700"/>
      <c r="AP17" s="700"/>
      <c r="AQ17" s="701"/>
    </row>
    <row r="18" spans="2:43" ht="15" customHeight="1">
      <c r="B18" s="699"/>
      <c r="C18" s="700"/>
      <c r="D18" s="700"/>
      <c r="E18" s="700"/>
      <c r="F18" s="700"/>
      <c r="G18" s="700"/>
      <c r="H18" s="700"/>
      <c r="I18" s="700"/>
      <c r="J18" s="700"/>
      <c r="K18" s="700"/>
      <c r="L18" s="700"/>
      <c r="M18" s="700"/>
      <c r="N18" s="700"/>
      <c r="O18" s="700"/>
      <c r="P18" s="700"/>
      <c r="Q18" s="700"/>
      <c r="R18" s="700"/>
      <c r="S18" s="700"/>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1"/>
    </row>
    <row r="19" spans="2:43" ht="15" customHeight="1">
      <c r="B19" s="699"/>
      <c r="C19" s="700"/>
      <c r="D19" s="700"/>
      <c r="E19" s="700"/>
      <c r="F19" s="700"/>
      <c r="G19" s="700"/>
      <c r="H19" s="700"/>
      <c r="I19" s="700"/>
      <c r="J19" s="700"/>
      <c r="K19" s="700"/>
      <c r="L19" s="700"/>
      <c r="M19" s="700"/>
      <c r="N19" s="700"/>
      <c r="O19" s="700"/>
      <c r="P19" s="700"/>
      <c r="Q19" s="700"/>
      <c r="R19" s="700"/>
      <c r="S19" s="700"/>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1"/>
    </row>
    <row r="20" spans="2:43" ht="15" customHeight="1">
      <c r="B20" s="699"/>
      <c r="C20" s="700"/>
      <c r="D20" s="700"/>
      <c r="E20" s="700"/>
      <c r="F20" s="700"/>
      <c r="G20" s="700"/>
      <c r="H20" s="700"/>
      <c r="I20" s="700"/>
      <c r="J20" s="700"/>
      <c r="K20" s="700"/>
      <c r="L20" s="700"/>
      <c r="M20" s="700"/>
      <c r="N20" s="700"/>
      <c r="O20" s="700"/>
      <c r="P20" s="700"/>
      <c r="Q20" s="700"/>
      <c r="R20" s="700"/>
      <c r="S20" s="700"/>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1"/>
    </row>
    <row r="21" spans="2:43" ht="15" customHeight="1">
      <c r="B21" s="699"/>
      <c r="C21" s="700"/>
      <c r="D21" s="700"/>
      <c r="E21" s="700"/>
      <c r="F21" s="700"/>
      <c r="G21" s="700"/>
      <c r="H21" s="700"/>
      <c r="I21" s="700"/>
      <c r="J21" s="700"/>
      <c r="K21" s="700"/>
      <c r="L21" s="700"/>
      <c r="M21" s="700"/>
      <c r="N21" s="700"/>
      <c r="O21" s="700"/>
      <c r="P21" s="700"/>
      <c r="Q21" s="700"/>
      <c r="R21" s="700"/>
      <c r="S21" s="700"/>
      <c r="T21" s="700"/>
      <c r="U21" s="700"/>
      <c r="V21" s="700"/>
      <c r="W21" s="700"/>
      <c r="X21" s="700"/>
      <c r="Y21" s="700"/>
      <c r="Z21" s="700"/>
      <c r="AA21" s="700"/>
      <c r="AB21" s="700"/>
      <c r="AC21" s="700"/>
      <c r="AD21" s="700"/>
      <c r="AE21" s="700"/>
      <c r="AF21" s="700"/>
      <c r="AG21" s="700"/>
      <c r="AH21" s="700"/>
      <c r="AI21" s="700"/>
      <c r="AJ21" s="700"/>
      <c r="AK21" s="700"/>
      <c r="AL21" s="700"/>
      <c r="AM21" s="700"/>
      <c r="AN21" s="700"/>
      <c r="AO21" s="700"/>
      <c r="AP21" s="700"/>
      <c r="AQ21" s="701"/>
    </row>
    <row r="22" spans="2:43" ht="15" customHeight="1">
      <c r="B22" s="699"/>
      <c r="C22" s="700"/>
      <c r="D22" s="700"/>
      <c r="E22" s="700"/>
      <c r="F22" s="700"/>
      <c r="G22" s="700"/>
      <c r="H22" s="700"/>
      <c r="I22" s="700"/>
      <c r="J22" s="700"/>
      <c r="K22" s="700"/>
      <c r="L22" s="700"/>
      <c r="M22" s="700"/>
      <c r="N22" s="700"/>
      <c r="O22" s="700"/>
      <c r="P22" s="700"/>
      <c r="Q22" s="700"/>
      <c r="R22" s="700"/>
      <c r="S22" s="700"/>
      <c r="T22" s="700"/>
      <c r="U22" s="700"/>
      <c r="V22" s="700"/>
      <c r="W22" s="700"/>
      <c r="X22" s="700"/>
      <c r="Y22" s="700"/>
      <c r="Z22" s="700"/>
      <c r="AA22" s="700"/>
      <c r="AB22" s="700"/>
      <c r="AC22" s="700"/>
      <c r="AD22" s="700"/>
      <c r="AE22" s="700"/>
      <c r="AF22" s="700"/>
      <c r="AG22" s="700"/>
      <c r="AH22" s="700"/>
      <c r="AI22" s="700"/>
      <c r="AJ22" s="700"/>
      <c r="AK22" s="700"/>
      <c r="AL22" s="700"/>
      <c r="AM22" s="700"/>
      <c r="AN22" s="700"/>
      <c r="AO22" s="700"/>
      <c r="AP22" s="700"/>
      <c r="AQ22" s="701"/>
    </row>
    <row r="23" spans="2:43" ht="15" customHeight="1">
      <c r="B23" s="699"/>
      <c r="C23" s="700"/>
      <c r="D23" s="700"/>
      <c r="E23" s="700"/>
      <c r="F23" s="700"/>
      <c r="G23" s="700"/>
      <c r="H23" s="700"/>
      <c r="I23" s="700"/>
      <c r="J23" s="700"/>
      <c r="K23" s="700"/>
      <c r="L23" s="700"/>
      <c r="M23" s="700"/>
      <c r="N23" s="700"/>
      <c r="O23" s="700"/>
      <c r="P23" s="700"/>
      <c r="Q23" s="700"/>
      <c r="R23" s="700"/>
      <c r="S23" s="700"/>
      <c r="T23" s="700"/>
      <c r="U23" s="700"/>
      <c r="V23" s="700"/>
      <c r="W23" s="700"/>
      <c r="X23" s="700"/>
      <c r="Y23" s="700"/>
      <c r="Z23" s="700"/>
      <c r="AA23" s="700"/>
      <c r="AB23" s="700"/>
      <c r="AC23" s="700"/>
      <c r="AD23" s="700"/>
      <c r="AE23" s="700"/>
      <c r="AF23" s="700"/>
      <c r="AG23" s="700"/>
      <c r="AH23" s="700"/>
      <c r="AI23" s="700"/>
      <c r="AJ23" s="700"/>
      <c r="AK23" s="700"/>
      <c r="AL23" s="700"/>
      <c r="AM23" s="700"/>
      <c r="AN23" s="700"/>
      <c r="AO23" s="700"/>
      <c r="AP23" s="700"/>
      <c r="AQ23" s="701"/>
    </row>
    <row r="24" spans="2:43" ht="15" customHeight="1">
      <c r="B24" s="699"/>
      <c r="C24" s="700"/>
      <c r="D24" s="700"/>
      <c r="E24" s="700"/>
      <c r="F24" s="700"/>
      <c r="G24" s="700"/>
      <c r="H24" s="700"/>
      <c r="I24" s="700"/>
      <c r="J24" s="700"/>
      <c r="K24" s="700"/>
      <c r="L24" s="700"/>
      <c r="M24" s="700"/>
      <c r="N24" s="700"/>
      <c r="O24" s="700"/>
      <c r="P24" s="700"/>
      <c r="Q24" s="700"/>
      <c r="R24" s="700"/>
      <c r="S24" s="700"/>
      <c r="T24" s="700"/>
      <c r="U24" s="700"/>
      <c r="V24" s="700"/>
      <c r="W24" s="700"/>
      <c r="X24" s="700"/>
      <c r="Y24" s="700"/>
      <c r="Z24" s="700"/>
      <c r="AA24" s="700"/>
      <c r="AB24" s="700"/>
      <c r="AC24" s="700"/>
      <c r="AD24" s="700"/>
      <c r="AE24" s="700"/>
      <c r="AF24" s="700"/>
      <c r="AG24" s="700"/>
      <c r="AH24" s="700"/>
      <c r="AI24" s="700"/>
      <c r="AJ24" s="700"/>
      <c r="AK24" s="700"/>
      <c r="AL24" s="700"/>
      <c r="AM24" s="700"/>
      <c r="AN24" s="700"/>
      <c r="AO24" s="700"/>
      <c r="AP24" s="700"/>
      <c r="AQ24" s="701"/>
    </row>
    <row r="25" spans="2:43" ht="15" customHeight="1">
      <c r="B25" s="699"/>
      <c r="C25" s="700"/>
      <c r="D25" s="700"/>
      <c r="E25" s="700"/>
      <c r="F25" s="700"/>
      <c r="G25" s="700"/>
      <c r="H25" s="700"/>
      <c r="I25" s="700"/>
      <c r="J25" s="700"/>
      <c r="K25" s="700"/>
      <c r="L25" s="700"/>
      <c r="M25" s="700"/>
      <c r="N25" s="700"/>
      <c r="O25" s="700"/>
      <c r="P25" s="700"/>
      <c r="Q25" s="700"/>
      <c r="R25" s="700"/>
      <c r="S25" s="700"/>
      <c r="T25" s="700"/>
      <c r="U25" s="700"/>
      <c r="V25" s="700"/>
      <c r="W25" s="700"/>
      <c r="X25" s="700"/>
      <c r="Y25" s="700"/>
      <c r="Z25" s="700"/>
      <c r="AA25" s="700"/>
      <c r="AB25" s="700"/>
      <c r="AC25" s="700"/>
      <c r="AD25" s="700"/>
      <c r="AE25" s="700"/>
      <c r="AF25" s="700"/>
      <c r="AG25" s="700"/>
      <c r="AH25" s="700"/>
      <c r="AI25" s="700"/>
      <c r="AJ25" s="700"/>
      <c r="AK25" s="700"/>
      <c r="AL25" s="700"/>
      <c r="AM25" s="700"/>
      <c r="AN25" s="700"/>
      <c r="AO25" s="700"/>
      <c r="AP25" s="700"/>
      <c r="AQ25" s="701"/>
    </row>
    <row r="26" spans="2:43" ht="15" customHeight="1">
      <c r="B26" s="699"/>
      <c r="C26" s="700"/>
      <c r="D26" s="700"/>
      <c r="E26" s="700"/>
      <c r="F26" s="700"/>
      <c r="G26" s="700"/>
      <c r="H26" s="700"/>
      <c r="I26" s="700"/>
      <c r="J26" s="700"/>
      <c r="K26" s="700"/>
      <c r="L26" s="700"/>
      <c r="M26" s="700"/>
      <c r="N26" s="700"/>
      <c r="O26" s="700"/>
      <c r="P26" s="700"/>
      <c r="Q26" s="700"/>
      <c r="R26" s="700"/>
      <c r="S26" s="700"/>
      <c r="T26" s="700"/>
      <c r="U26" s="700"/>
      <c r="V26" s="700"/>
      <c r="W26" s="700"/>
      <c r="X26" s="700"/>
      <c r="Y26" s="700"/>
      <c r="Z26" s="700"/>
      <c r="AA26" s="700"/>
      <c r="AB26" s="700"/>
      <c r="AC26" s="700"/>
      <c r="AD26" s="700"/>
      <c r="AE26" s="700"/>
      <c r="AF26" s="700"/>
      <c r="AG26" s="700"/>
      <c r="AH26" s="700"/>
      <c r="AI26" s="700"/>
      <c r="AJ26" s="700"/>
      <c r="AK26" s="700"/>
      <c r="AL26" s="700"/>
      <c r="AM26" s="700"/>
      <c r="AN26" s="700"/>
      <c r="AO26" s="700"/>
      <c r="AP26" s="700"/>
      <c r="AQ26" s="701"/>
    </row>
    <row r="27" spans="2:43" ht="15" customHeight="1">
      <c r="B27" s="699"/>
      <c r="C27" s="700"/>
      <c r="D27" s="700"/>
      <c r="E27" s="700"/>
      <c r="F27" s="700"/>
      <c r="G27" s="700"/>
      <c r="H27" s="700"/>
      <c r="I27" s="700"/>
      <c r="J27" s="700"/>
      <c r="K27" s="700"/>
      <c r="L27" s="700"/>
      <c r="M27" s="700"/>
      <c r="N27" s="700"/>
      <c r="O27" s="700"/>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1"/>
    </row>
    <row r="28" spans="2:43" ht="15" customHeight="1">
      <c r="B28" s="699"/>
      <c r="C28" s="700"/>
      <c r="D28" s="700"/>
      <c r="E28" s="700"/>
      <c r="F28" s="700"/>
      <c r="G28" s="700"/>
      <c r="H28" s="700"/>
      <c r="I28" s="700"/>
      <c r="J28" s="700"/>
      <c r="K28" s="700"/>
      <c r="L28" s="700"/>
      <c r="M28" s="700"/>
      <c r="N28" s="700"/>
      <c r="O28" s="700"/>
      <c r="P28" s="700"/>
      <c r="Q28" s="700"/>
      <c r="R28" s="700"/>
      <c r="S28" s="700"/>
      <c r="T28" s="700"/>
      <c r="U28" s="700"/>
      <c r="V28" s="700"/>
      <c r="W28" s="700"/>
      <c r="X28" s="700"/>
      <c r="Y28" s="700"/>
      <c r="Z28" s="700"/>
      <c r="AA28" s="700"/>
      <c r="AB28" s="700"/>
      <c r="AC28" s="700"/>
      <c r="AD28" s="700"/>
      <c r="AE28" s="700"/>
      <c r="AF28" s="700"/>
      <c r="AG28" s="700"/>
      <c r="AH28" s="700"/>
      <c r="AI28" s="700"/>
      <c r="AJ28" s="700"/>
      <c r="AK28" s="700"/>
      <c r="AL28" s="700"/>
      <c r="AM28" s="700"/>
      <c r="AN28" s="700"/>
      <c r="AO28" s="700"/>
      <c r="AP28" s="700"/>
      <c r="AQ28" s="701"/>
    </row>
    <row r="29" spans="2:43" ht="15" customHeight="1">
      <c r="B29" s="699"/>
      <c r="C29" s="700"/>
      <c r="D29" s="700"/>
      <c r="E29" s="700"/>
      <c r="F29" s="700"/>
      <c r="G29" s="700"/>
      <c r="H29" s="700"/>
      <c r="I29" s="700"/>
      <c r="J29" s="700"/>
      <c r="K29" s="700"/>
      <c r="L29" s="700"/>
      <c r="M29" s="700"/>
      <c r="N29" s="700"/>
      <c r="O29" s="700"/>
      <c r="P29" s="700"/>
      <c r="Q29" s="700"/>
      <c r="R29" s="700"/>
      <c r="S29" s="700"/>
      <c r="T29" s="700"/>
      <c r="U29" s="700"/>
      <c r="V29" s="700"/>
      <c r="W29" s="700"/>
      <c r="X29" s="700"/>
      <c r="Y29" s="700"/>
      <c r="Z29" s="700"/>
      <c r="AA29" s="700"/>
      <c r="AB29" s="700"/>
      <c r="AC29" s="700"/>
      <c r="AD29" s="700"/>
      <c r="AE29" s="700"/>
      <c r="AF29" s="700"/>
      <c r="AG29" s="700"/>
      <c r="AH29" s="700"/>
      <c r="AI29" s="700"/>
      <c r="AJ29" s="700"/>
      <c r="AK29" s="700"/>
      <c r="AL29" s="700"/>
      <c r="AM29" s="700"/>
      <c r="AN29" s="700"/>
      <c r="AO29" s="700"/>
      <c r="AP29" s="700"/>
      <c r="AQ29" s="701"/>
    </row>
    <row r="30" spans="2:43" ht="15" customHeight="1">
      <c r="B30" s="699"/>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0"/>
      <c r="AF30" s="700"/>
      <c r="AG30" s="700"/>
      <c r="AH30" s="700"/>
      <c r="AI30" s="700"/>
      <c r="AJ30" s="700"/>
      <c r="AK30" s="700"/>
      <c r="AL30" s="700"/>
      <c r="AM30" s="700"/>
      <c r="AN30" s="700"/>
      <c r="AO30" s="700"/>
      <c r="AP30" s="700"/>
      <c r="AQ30" s="701"/>
    </row>
    <row r="31" spans="2:43" ht="15" customHeight="1">
      <c r="B31" s="699"/>
      <c r="C31" s="700"/>
      <c r="D31" s="700"/>
      <c r="E31" s="700"/>
      <c r="F31" s="700"/>
      <c r="G31" s="700"/>
      <c r="H31" s="700"/>
      <c r="I31" s="700"/>
      <c r="J31" s="700"/>
      <c r="K31" s="700"/>
      <c r="L31" s="700"/>
      <c r="M31" s="700"/>
      <c r="N31" s="700"/>
      <c r="O31" s="700"/>
      <c r="P31" s="700"/>
      <c r="Q31" s="700"/>
      <c r="R31" s="700"/>
      <c r="S31" s="700"/>
      <c r="T31" s="700"/>
      <c r="U31" s="700"/>
      <c r="V31" s="700"/>
      <c r="W31" s="700"/>
      <c r="X31" s="700"/>
      <c r="Y31" s="700"/>
      <c r="Z31" s="700"/>
      <c r="AA31" s="700"/>
      <c r="AB31" s="700"/>
      <c r="AC31" s="700"/>
      <c r="AD31" s="700"/>
      <c r="AE31" s="700"/>
      <c r="AF31" s="700"/>
      <c r="AG31" s="700"/>
      <c r="AH31" s="700"/>
      <c r="AI31" s="700"/>
      <c r="AJ31" s="700"/>
      <c r="AK31" s="700"/>
      <c r="AL31" s="700"/>
      <c r="AM31" s="700"/>
      <c r="AN31" s="700"/>
      <c r="AO31" s="700"/>
      <c r="AP31" s="700"/>
      <c r="AQ31" s="701"/>
    </row>
    <row r="32" spans="2:43" ht="15" customHeight="1">
      <c r="B32" s="699"/>
      <c r="C32" s="700"/>
      <c r="D32" s="700"/>
      <c r="E32" s="700"/>
      <c r="F32" s="700"/>
      <c r="G32" s="700"/>
      <c r="H32" s="700"/>
      <c r="I32" s="700"/>
      <c r="J32" s="700"/>
      <c r="K32" s="700"/>
      <c r="L32" s="700"/>
      <c r="M32" s="700"/>
      <c r="N32" s="700"/>
      <c r="O32" s="700"/>
      <c r="P32" s="700"/>
      <c r="Q32" s="700"/>
      <c r="R32" s="700"/>
      <c r="S32" s="700"/>
      <c r="T32" s="700"/>
      <c r="U32" s="700"/>
      <c r="V32" s="700"/>
      <c r="W32" s="700"/>
      <c r="X32" s="700"/>
      <c r="Y32" s="700"/>
      <c r="Z32" s="700"/>
      <c r="AA32" s="700"/>
      <c r="AB32" s="700"/>
      <c r="AC32" s="700"/>
      <c r="AD32" s="700"/>
      <c r="AE32" s="700"/>
      <c r="AF32" s="700"/>
      <c r="AG32" s="700"/>
      <c r="AH32" s="700"/>
      <c r="AI32" s="700"/>
      <c r="AJ32" s="700"/>
      <c r="AK32" s="700"/>
      <c r="AL32" s="700"/>
      <c r="AM32" s="700"/>
      <c r="AN32" s="700"/>
      <c r="AO32" s="700"/>
      <c r="AP32" s="700"/>
      <c r="AQ32" s="701"/>
    </row>
    <row r="33" spans="2:43" ht="15" customHeight="1">
      <c r="B33" s="699"/>
      <c r="C33" s="700"/>
      <c r="D33" s="700"/>
      <c r="E33" s="700"/>
      <c r="F33" s="700"/>
      <c r="G33" s="700"/>
      <c r="H33" s="700"/>
      <c r="I33" s="700"/>
      <c r="J33" s="700"/>
      <c r="K33" s="700"/>
      <c r="L33" s="700"/>
      <c r="M33" s="700"/>
      <c r="N33" s="700"/>
      <c r="O33" s="700"/>
      <c r="P33" s="700"/>
      <c r="Q33" s="700"/>
      <c r="R33" s="700"/>
      <c r="S33" s="700"/>
      <c r="T33" s="700"/>
      <c r="U33" s="700"/>
      <c r="V33" s="700"/>
      <c r="W33" s="700"/>
      <c r="X33" s="700"/>
      <c r="Y33" s="700"/>
      <c r="Z33" s="700"/>
      <c r="AA33" s="700"/>
      <c r="AB33" s="700"/>
      <c r="AC33" s="700"/>
      <c r="AD33" s="700"/>
      <c r="AE33" s="700"/>
      <c r="AF33" s="700"/>
      <c r="AG33" s="700"/>
      <c r="AH33" s="700"/>
      <c r="AI33" s="700"/>
      <c r="AJ33" s="700"/>
      <c r="AK33" s="700"/>
      <c r="AL33" s="700"/>
      <c r="AM33" s="700"/>
      <c r="AN33" s="700"/>
      <c r="AO33" s="700"/>
      <c r="AP33" s="700"/>
      <c r="AQ33" s="701"/>
    </row>
    <row r="34" spans="2:43" ht="15" customHeight="1">
      <c r="B34" s="699"/>
      <c r="C34" s="700"/>
      <c r="D34" s="700"/>
      <c r="E34" s="700"/>
      <c r="F34" s="700"/>
      <c r="G34" s="700"/>
      <c r="H34" s="700"/>
      <c r="I34" s="700"/>
      <c r="J34" s="700"/>
      <c r="K34" s="700"/>
      <c r="L34" s="700"/>
      <c r="M34" s="700"/>
      <c r="N34" s="700"/>
      <c r="O34" s="700"/>
      <c r="P34" s="700"/>
      <c r="Q34" s="700"/>
      <c r="R34" s="700"/>
      <c r="S34" s="700"/>
      <c r="T34" s="700"/>
      <c r="U34" s="700"/>
      <c r="V34" s="700"/>
      <c r="W34" s="700"/>
      <c r="X34" s="700"/>
      <c r="Y34" s="700"/>
      <c r="Z34" s="700"/>
      <c r="AA34" s="700"/>
      <c r="AB34" s="700"/>
      <c r="AC34" s="700"/>
      <c r="AD34" s="700"/>
      <c r="AE34" s="700"/>
      <c r="AF34" s="700"/>
      <c r="AG34" s="700"/>
      <c r="AH34" s="700"/>
      <c r="AI34" s="700"/>
      <c r="AJ34" s="700"/>
      <c r="AK34" s="700"/>
      <c r="AL34" s="700"/>
      <c r="AM34" s="700"/>
      <c r="AN34" s="700"/>
      <c r="AO34" s="700"/>
      <c r="AP34" s="700"/>
      <c r="AQ34" s="701"/>
    </row>
    <row r="35" spans="2:43" ht="15" customHeight="1">
      <c r="B35" s="699"/>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c r="AB35" s="700"/>
      <c r="AC35" s="700"/>
      <c r="AD35" s="700"/>
      <c r="AE35" s="700"/>
      <c r="AF35" s="700"/>
      <c r="AG35" s="700"/>
      <c r="AH35" s="700"/>
      <c r="AI35" s="700"/>
      <c r="AJ35" s="700"/>
      <c r="AK35" s="700"/>
      <c r="AL35" s="700"/>
      <c r="AM35" s="700"/>
      <c r="AN35" s="700"/>
      <c r="AO35" s="700"/>
      <c r="AP35" s="700"/>
      <c r="AQ35" s="701"/>
    </row>
    <row r="36" spans="2:43" ht="15" customHeight="1">
      <c r="B36" s="699"/>
      <c r="C36" s="700"/>
      <c r="D36" s="700"/>
      <c r="E36" s="700"/>
      <c r="F36" s="700"/>
      <c r="G36" s="700"/>
      <c r="H36" s="700"/>
      <c r="I36" s="700"/>
      <c r="J36" s="700"/>
      <c r="K36" s="700"/>
      <c r="L36" s="700"/>
      <c r="M36" s="700"/>
      <c r="N36" s="700"/>
      <c r="O36" s="700"/>
      <c r="P36" s="700"/>
      <c r="Q36" s="700"/>
      <c r="R36" s="700"/>
      <c r="S36" s="700"/>
      <c r="T36" s="700"/>
      <c r="U36" s="700"/>
      <c r="V36" s="700"/>
      <c r="W36" s="700"/>
      <c r="X36" s="700"/>
      <c r="Y36" s="700"/>
      <c r="Z36" s="700"/>
      <c r="AA36" s="700"/>
      <c r="AB36" s="700"/>
      <c r="AC36" s="700"/>
      <c r="AD36" s="700"/>
      <c r="AE36" s="700"/>
      <c r="AF36" s="700"/>
      <c r="AG36" s="700"/>
      <c r="AH36" s="700"/>
      <c r="AI36" s="700"/>
      <c r="AJ36" s="700"/>
      <c r="AK36" s="700"/>
      <c r="AL36" s="700"/>
      <c r="AM36" s="700"/>
      <c r="AN36" s="700"/>
      <c r="AO36" s="700"/>
      <c r="AP36" s="700"/>
      <c r="AQ36" s="701"/>
    </row>
    <row r="37" spans="2:43" ht="15" customHeight="1">
      <c r="B37" s="699"/>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c r="AB37" s="700"/>
      <c r="AC37" s="700"/>
      <c r="AD37" s="700"/>
      <c r="AE37" s="700"/>
      <c r="AF37" s="700"/>
      <c r="AG37" s="700"/>
      <c r="AH37" s="700"/>
      <c r="AI37" s="700"/>
      <c r="AJ37" s="700"/>
      <c r="AK37" s="700"/>
      <c r="AL37" s="700"/>
      <c r="AM37" s="700"/>
      <c r="AN37" s="700"/>
      <c r="AO37" s="700"/>
      <c r="AP37" s="700"/>
      <c r="AQ37" s="701"/>
    </row>
    <row r="38" spans="2:43" ht="15" customHeight="1">
      <c r="B38" s="699"/>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c r="AB38" s="700"/>
      <c r="AC38" s="700"/>
      <c r="AD38" s="700"/>
      <c r="AE38" s="700"/>
      <c r="AF38" s="700"/>
      <c r="AG38" s="700"/>
      <c r="AH38" s="700"/>
      <c r="AI38" s="700"/>
      <c r="AJ38" s="700"/>
      <c r="AK38" s="700"/>
      <c r="AL38" s="700"/>
      <c r="AM38" s="700"/>
      <c r="AN38" s="700"/>
      <c r="AO38" s="700"/>
      <c r="AP38" s="700"/>
      <c r="AQ38" s="701"/>
    </row>
    <row r="39" spans="2:43" ht="15" customHeight="1">
      <c r="B39" s="699"/>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c r="AB39" s="700"/>
      <c r="AC39" s="700"/>
      <c r="AD39" s="700"/>
      <c r="AE39" s="700"/>
      <c r="AF39" s="700"/>
      <c r="AG39" s="700"/>
      <c r="AH39" s="700"/>
      <c r="AI39" s="700"/>
      <c r="AJ39" s="700"/>
      <c r="AK39" s="700"/>
      <c r="AL39" s="700"/>
      <c r="AM39" s="700"/>
      <c r="AN39" s="700"/>
      <c r="AO39" s="700"/>
      <c r="AP39" s="700"/>
      <c r="AQ39" s="701"/>
    </row>
    <row r="40" spans="2:43" ht="15" customHeight="1">
      <c r="B40" s="699"/>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0"/>
      <c r="AF40" s="700"/>
      <c r="AG40" s="700"/>
      <c r="AH40" s="700"/>
      <c r="AI40" s="700"/>
      <c r="AJ40" s="700"/>
      <c r="AK40" s="700"/>
      <c r="AL40" s="700"/>
      <c r="AM40" s="700"/>
      <c r="AN40" s="700"/>
      <c r="AO40" s="700"/>
      <c r="AP40" s="700"/>
      <c r="AQ40" s="701"/>
    </row>
    <row r="41" spans="2:43" ht="15" customHeight="1">
      <c r="B41" s="699"/>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0"/>
      <c r="AF41" s="700"/>
      <c r="AG41" s="700"/>
      <c r="AH41" s="700"/>
      <c r="AI41" s="700"/>
      <c r="AJ41" s="700"/>
      <c r="AK41" s="700"/>
      <c r="AL41" s="700"/>
      <c r="AM41" s="700"/>
      <c r="AN41" s="700"/>
      <c r="AO41" s="700"/>
      <c r="AP41" s="700"/>
      <c r="AQ41" s="701"/>
    </row>
    <row r="42" spans="2:43" ht="15" customHeight="1">
      <c r="B42" s="699"/>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c r="AB42" s="700"/>
      <c r="AC42" s="700"/>
      <c r="AD42" s="700"/>
      <c r="AE42" s="700"/>
      <c r="AF42" s="700"/>
      <c r="AG42" s="700"/>
      <c r="AH42" s="700"/>
      <c r="AI42" s="700"/>
      <c r="AJ42" s="700"/>
      <c r="AK42" s="700"/>
      <c r="AL42" s="700"/>
      <c r="AM42" s="700"/>
      <c r="AN42" s="700"/>
      <c r="AO42" s="700"/>
      <c r="AP42" s="700"/>
      <c r="AQ42" s="701"/>
    </row>
    <row r="43" spans="2:43" ht="15" customHeight="1">
      <c r="B43" s="699"/>
      <c r="C43" s="700"/>
      <c r="D43" s="700"/>
      <c r="E43" s="700"/>
      <c r="F43" s="700"/>
      <c r="G43" s="700"/>
      <c r="H43" s="700"/>
      <c r="I43" s="700"/>
      <c r="J43" s="700"/>
      <c r="K43" s="700"/>
      <c r="L43" s="700"/>
      <c r="M43" s="700"/>
      <c r="N43" s="700"/>
      <c r="O43" s="700"/>
      <c r="P43" s="700"/>
      <c r="Q43" s="700"/>
      <c r="R43" s="700"/>
      <c r="S43" s="700"/>
      <c r="T43" s="700"/>
      <c r="U43" s="700"/>
      <c r="V43" s="700"/>
      <c r="W43" s="700"/>
      <c r="X43" s="700"/>
      <c r="Y43" s="700"/>
      <c r="Z43" s="700"/>
      <c r="AA43" s="700"/>
      <c r="AB43" s="700"/>
      <c r="AC43" s="700"/>
      <c r="AD43" s="700"/>
      <c r="AE43" s="700"/>
      <c r="AF43" s="700"/>
      <c r="AG43" s="700"/>
      <c r="AH43" s="700"/>
      <c r="AI43" s="700"/>
      <c r="AJ43" s="700"/>
      <c r="AK43" s="700"/>
      <c r="AL43" s="700"/>
      <c r="AM43" s="700"/>
      <c r="AN43" s="700"/>
      <c r="AO43" s="700"/>
      <c r="AP43" s="700"/>
      <c r="AQ43" s="701"/>
    </row>
    <row r="44" spans="2:43" ht="15" customHeight="1">
      <c r="B44" s="699"/>
      <c r="C44" s="700"/>
      <c r="D44" s="700"/>
      <c r="E44" s="700"/>
      <c r="F44" s="700"/>
      <c r="G44" s="700"/>
      <c r="H44" s="700"/>
      <c r="I44" s="700"/>
      <c r="J44" s="700"/>
      <c r="K44" s="700"/>
      <c r="L44" s="700"/>
      <c r="M44" s="700"/>
      <c r="N44" s="700"/>
      <c r="O44" s="700"/>
      <c r="P44" s="700"/>
      <c r="Q44" s="700"/>
      <c r="R44" s="700"/>
      <c r="S44" s="700"/>
      <c r="T44" s="700"/>
      <c r="U44" s="700"/>
      <c r="V44" s="700"/>
      <c r="W44" s="700"/>
      <c r="X44" s="700"/>
      <c r="Y44" s="700"/>
      <c r="Z44" s="700"/>
      <c r="AA44" s="700"/>
      <c r="AB44" s="700"/>
      <c r="AC44" s="700"/>
      <c r="AD44" s="700"/>
      <c r="AE44" s="700"/>
      <c r="AF44" s="700"/>
      <c r="AG44" s="700"/>
      <c r="AH44" s="700"/>
      <c r="AI44" s="700"/>
      <c r="AJ44" s="700"/>
      <c r="AK44" s="700"/>
      <c r="AL44" s="700"/>
      <c r="AM44" s="700"/>
      <c r="AN44" s="700"/>
      <c r="AO44" s="700"/>
      <c r="AP44" s="700"/>
      <c r="AQ44" s="701"/>
    </row>
    <row r="45" spans="2:43" ht="15" customHeight="1">
      <c r="B45" s="699"/>
      <c r="C45" s="700"/>
      <c r="D45" s="700"/>
      <c r="E45" s="700"/>
      <c r="F45" s="700"/>
      <c r="G45" s="700"/>
      <c r="H45" s="700"/>
      <c r="I45" s="700"/>
      <c r="J45" s="700"/>
      <c r="K45" s="700"/>
      <c r="L45" s="700"/>
      <c r="M45" s="700"/>
      <c r="N45" s="700"/>
      <c r="O45" s="700"/>
      <c r="P45" s="700"/>
      <c r="Q45" s="700"/>
      <c r="R45" s="700"/>
      <c r="S45" s="700"/>
      <c r="T45" s="700"/>
      <c r="U45" s="700"/>
      <c r="V45" s="700"/>
      <c r="W45" s="700"/>
      <c r="X45" s="700"/>
      <c r="Y45" s="700"/>
      <c r="Z45" s="700"/>
      <c r="AA45" s="700"/>
      <c r="AB45" s="700"/>
      <c r="AC45" s="700"/>
      <c r="AD45" s="700"/>
      <c r="AE45" s="700"/>
      <c r="AF45" s="700"/>
      <c r="AG45" s="700"/>
      <c r="AH45" s="700"/>
      <c r="AI45" s="700"/>
      <c r="AJ45" s="700"/>
      <c r="AK45" s="700"/>
      <c r="AL45" s="700"/>
      <c r="AM45" s="700"/>
      <c r="AN45" s="700"/>
      <c r="AO45" s="700"/>
      <c r="AP45" s="700"/>
      <c r="AQ45" s="701"/>
    </row>
    <row r="46" spans="2:43" ht="15" customHeight="1">
      <c r="B46" s="699"/>
      <c r="C46" s="700"/>
      <c r="D46" s="700"/>
      <c r="E46" s="700"/>
      <c r="F46" s="700"/>
      <c r="G46" s="700"/>
      <c r="H46" s="700"/>
      <c r="I46" s="700"/>
      <c r="J46" s="700"/>
      <c r="K46" s="700"/>
      <c r="L46" s="700"/>
      <c r="M46" s="700"/>
      <c r="N46" s="700"/>
      <c r="O46" s="700"/>
      <c r="P46" s="700"/>
      <c r="Q46" s="700"/>
      <c r="R46" s="700"/>
      <c r="S46" s="700"/>
      <c r="T46" s="700"/>
      <c r="U46" s="700"/>
      <c r="V46" s="700"/>
      <c r="W46" s="700"/>
      <c r="X46" s="700"/>
      <c r="Y46" s="700"/>
      <c r="Z46" s="700"/>
      <c r="AA46" s="700"/>
      <c r="AB46" s="700"/>
      <c r="AC46" s="700"/>
      <c r="AD46" s="700"/>
      <c r="AE46" s="700"/>
      <c r="AF46" s="700"/>
      <c r="AG46" s="700"/>
      <c r="AH46" s="700"/>
      <c r="AI46" s="700"/>
      <c r="AJ46" s="700"/>
      <c r="AK46" s="700"/>
      <c r="AL46" s="700"/>
      <c r="AM46" s="700"/>
      <c r="AN46" s="700"/>
      <c r="AO46" s="700"/>
      <c r="AP46" s="700"/>
      <c r="AQ46" s="701"/>
    </row>
    <row r="47" spans="2:43" ht="15" customHeight="1">
      <c r="B47" s="699"/>
      <c r="C47" s="700"/>
      <c r="D47" s="700"/>
      <c r="E47" s="700"/>
      <c r="F47" s="700"/>
      <c r="G47" s="700"/>
      <c r="H47" s="700"/>
      <c r="I47" s="700"/>
      <c r="J47" s="700"/>
      <c r="K47" s="700"/>
      <c r="L47" s="700"/>
      <c r="M47" s="700"/>
      <c r="N47" s="700"/>
      <c r="O47" s="700"/>
      <c r="P47" s="700"/>
      <c r="Q47" s="700"/>
      <c r="R47" s="700"/>
      <c r="S47" s="700"/>
      <c r="T47" s="700"/>
      <c r="U47" s="700"/>
      <c r="V47" s="700"/>
      <c r="W47" s="700"/>
      <c r="X47" s="700"/>
      <c r="Y47" s="700"/>
      <c r="Z47" s="700"/>
      <c r="AA47" s="700"/>
      <c r="AB47" s="700"/>
      <c r="AC47" s="700"/>
      <c r="AD47" s="700"/>
      <c r="AE47" s="700"/>
      <c r="AF47" s="700"/>
      <c r="AG47" s="700"/>
      <c r="AH47" s="700"/>
      <c r="AI47" s="700"/>
      <c r="AJ47" s="700"/>
      <c r="AK47" s="700"/>
      <c r="AL47" s="700"/>
      <c r="AM47" s="700"/>
      <c r="AN47" s="700"/>
      <c r="AO47" s="700"/>
      <c r="AP47" s="700"/>
      <c r="AQ47" s="701"/>
    </row>
    <row r="48" spans="2:43" ht="15" customHeight="1">
      <c r="B48" s="699"/>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c r="AB48" s="700"/>
      <c r="AC48" s="700"/>
      <c r="AD48" s="700"/>
      <c r="AE48" s="700"/>
      <c r="AF48" s="700"/>
      <c r="AG48" s="700"/>
      <c r="AH48" s="700"/>
      <c r="AI48" s="700"/>
      <c r="AJ48" s="700"/>
      <c r="AK48" s="700"/>
      <c r="AL48" s="700"/>
      <c r="AM48" s="700"/>
      <c r="AN48" s="700"/>
      <c r="AO48" s="700"/>
      <c r="AP48" s="700"/>
      <c r="AQ48" s="701"/>
    </row>
    <row r="49" spans="1:47" ht="15" customHeight="1">
      <c r="B49" s="699"/>
      <c r="C49" s="700"/>
      <c r="D49" s="700"/>
      <c r="E49" s="700"/>
      <c r="F49" s="700"/>
      <c r="G49" s="700"/>
      <c r="H49" s="700"/>
      <c r="I49" s="700"/>
      <c r="J49" s="700"/>
      <c r="K49" s="700"/>
      <c r="L49" s="700"/>
      <c r="M49" s="700"/>
      <c r="N49" s="700"/>
      <c r="O49" s="700"/>
      <c r="P49" s="700"/>
      <c r="Q49" s="700"/>
      <c r="R49" s="700"/>
      <c r="S49" s="700"/>
      <c r="T49" s="700"/>
      <c r="U49" s="700"/>
      <c r="V49" s="700"/>
      <c r="W49" s="700"/>
      <c r="X49" s="700"/>
      <c r="Y49" s="700"/>
      <c r="Z49" s="700"/>
      <c r="AA49" s="700"/>
      <c r="AB49" s="700"/>
      <c r="AC49" s="700"/>
      <c r="AD49" s="700"/>
      <c r="AE49" s="700"/>
      <c r="AF49" s="700"/>
      <c r="AG49" s="700"/>
      <c r="AH49" s="700"/>
      <c r="AI49" s="700"/>
      <c r="AJ49" s="700"/>
      <c r="AK49" s="700"/>
      <c r="AL49" s="700"/>
      <c r="AM49" s="700"/>
      <c r="AN49" s="700"/>
      <c r="AO49" s="700"/>
      <c r="AP49" s="700"/>
      <c r="AQ49" s="701"/>
    </row>
    <row r="50" spans="1:47" ht="15" customHeight="1">
      <c r="B50" s="699"/>
      <c r="C50" s="700"/>
      <c r="D50" s="700"/>
      <c r="E50" s="700"/>
      <c r="F50" s="700"/>
      <c r="G50" s="700"/>
      <c r="H50" s="700"/>
      <c r="I50" s="700"/>
      <c r="J50" s="700"/>
      <c r="K50" s="700"/>
      <c r="L50" s="700"/>
      <c r="M50" s="700"/>
      <c r="N50" s="700"/>
      <c r="O50" s="700"/>
      <c r="P50" s="700"/>
      <c r="Q50" s="700"/>
      <c r="R50" s="700"/>
      <c r="S50" s="700"/>
      <c r="T50" s="700"/>
      <c r="U50" s="700"/>
      <c r="V50" s="700"/>
      <c r="W50" s="700"/>
      <c r="X50" s="700"/>
      <c r="Y50" s="700"/>
      <c r="Z50" s="700"/>
      <c r="AA50" s="700"/>
      <c r="AB50" s="700"/>
      <c r="AC50" s="700"/>
      <c r="AD50" s="700"/>
      <c r="AE50" s="700"/>
      <c r="AF50" s="700"/>
      <c r="AG50" s="700"/>
      <c r="AH50" s="700"/>
      <c r="AI50" s="700"/>
      <c r="AJ50" s="700"/>
      <c r="AK50" s="700"/>
      <c r="AL50" s="700"/>
      <c r="AM50" s="700"/>
      <c r="AN50" s="700"/>
      <c r="AO50" s="700"/>
      <c r="AP50" s="700"/>
      <c r="AQ50" s="701"/>
    </row>
    <row r="51" spans="1:47" ht="15" customHeight="1">
      <c r="B51" s="699"/>
      <c r="C51" s="700"/>
      <c r="D51" s="700"/>
      <c r="E51" s="700"/>
      <c r="F51" s="700"/>
      <c r="G51" s="700"/>
      <c r="H51" s="700"/>
      <c r="I51" s="700"/>
      <c r="J51" s="700"/>
      <c r="K51" s="700"/>
      <c r="L51" s="700"/>
      <c r="M51" s="700"/>
      <c r="N51" s="700"/>
      <c r="O51" s="700"/>
      <c r="P51" s="700"/>
      <c r="Q51" s="700"/>
      <c r="R51" s="700"/>
      <c r="S51" s="700"/>
      <c r="T51" s="700"/>
      <c r="U51" s="700"/>
      <c r="V51" s="700"/>
      <c r="W51" s="700"/>
      <c r="X51" s="700"/>
      <c r="Y51" s="700"/>
      <c r="Z51" s="700"/>
      <c r="AA51" s="700"/>
      <c r="AB51" s="700"/>
      <c r="AC51" s="700"/>
      <c r="AD51" s="700"/>
      <c r="AE51" s="700"/>
      <c r="AF51" s="700"/>
      <c r="AG51" s="700"/>
      <c r="AH51" s="700"/>
      <c r="AI51" s="700"/>
      <c r="AJ51" s="700"/>
      <c r="AK51" s="700"/>
      <c r="AL51" s="700"/>
      <c r="AM51" s="700"/>
      <c r="AN51" s="700"/>
      <c r="AO51" s="700"/>
      <c r="AP51" s="700"/>
      <c r="AQ51" s="701"/>
    </row>
    <row r="52" spans="1:47" ht="15" customHeight="1">
      <c r="B52" s="702"/>
      <c r="C52" s="703"/>
      <c r="D52" s="703"/>
      <c r="E52" s="703"/>
      <c r="F52" s="703"/>
      <c r="G52" s="703"/>
      <c r="H52" s="703"/>
      <c r="I52" s="703"/>
      <c r="J52" s="703"/>
      <c r="K52" s="703"/>
      <c r="L52" s="703"/>
      <c r="M52" s="703"/>
      <c r="N52" s="703"/>
      <c r="O52" s="703"/>
      <c r="P52" s="703"/>
      <c r="Q52" s="703"/>
      <c r="R52" s="703"/>
      <c r="S52" s="703"/>
      <c r="T52" s="703"/>
      <c r="U52" s="703"/>
      <c r="V52" s="703"/>
      <c r="W52" s="703"/>
      <c r="X52" s="703"/>
      <c r="Y52" s="703"/>
      <c r="Z52" s="703"/>
      <c r="AA52" s="703"/>
      <c r="AB52" s="703"/>
      <c r="AC52" s="703"/>
      <c r="AD52" s="703"/>
      <c r="AE52" s="703"/>
      <c r="AF52" s="703"/>
      <c r="AG52" s="703"/>
      <c r="AH52" s="703"/>
      <c r="AI52" s="703"/>
      <c r="AJ52" s="703"/>
      <c r="AK52" s="703"/>
      <c r="AL52" s="703"/>
      <c r="AM52" s="703"/>
      <c r="AN52" s="703"/>
      <c r="AO52" s="703"/>
      <c r="AP52" s="703"/>
      <c r="AQ52" s="704"/>
    </row>
    <row r="53" spans="1:47" ht="15" customHeight="1">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7" s="27" customFormat="1" ht="30" hidden="1" customHeight="1">
      <c r="A54" s="1"/>
      <c r="B54" s="720" t="s">
        <v>2186</v>
      </c>
      <c r="C54" s="721"/>
      <c r="D54" s="719" t="s">
        <v>2187</v>
      </c>
      <c r="E54" s="719"/>
      <c r="F54" s="719"/>
      <c r="G54" s="719"/>
      <c r="H54" s="718" t="s">
        <v>2188</v>
      </c>
      <c r="I54" s="718"/>
      <c r="J54" s="718"/>
      <c r="K54" s="718"/>
      <c r="L54" s="718"/>
      <c r="M54" s="705"/>
      <c r="N54" s="705"/>
      <c r="O54" s="705"/>
      <c r="P54" s="705"/>
      <c r="Q54" s="705"/>
      <c r="R54" s="705"/>
      <c r="S54" s="705"/>
      <c r="T54" s="705"/>
      <c r="U54" s="705"/>
      <c r="V54" s="705"/>
      <c r="W54" s="705"/>
      <c r="X54" s="705"/>
      <c r="Y54" s="705"/>
      <c r="Z54" s="705"/>
      <c r="AA54" s="705"/>
      <c r="AB54" s="705"/>
      <c r="AC54" s="705"/>
      <c r="AD54" s="705"/>
      <c r="AE54" s="705"/>
      <c r="AF54" s="705"/>
      <c r="AG54" s="705"/>
      <c r="AH54" s="705"/>
      <c r="AI54" s="705"/>
      <c r="AJ54" s="705"/>
      <c r="AK54" s="705"/>
      <c r="AL54" s="705"/>
      <c r="AM54" s="705"/>
      <c r="AN54" s="705"/>
      <c r="AO54" s="705"/>
      <c r="AP54" s="705"/>
      <c r="AQ54" s="705"/>
      <c r="AT54" s="1"/>
      <c r="AU54" s="1"/>
    </row>
    <row r="55" spans="1:47" s="27" customFormat="1" ht="30" hidden="1" customHeight="1">
      <c r="A55" s="1"/>
      <c r="B55" s="720"/>
      <c r="C55" s="721"/>
      <c r="D55" s="719"/>
      <c r="E55" s="719"/>
      <c r="F55" s="719"/>
      <c r="G55" s="719"/>
      <c r="H55" s="718" t="s">
        <v>2189</v>
      </c>
      <c r="I55" s="718"/>
      <c r="J55" s="718"/>
      <c r="K55" s="718"/>
      <c r="L55" s="718"/>
      <c r="M55" s="705"/>
      <c r="N55" s="705"/>
      <c r="O55" s="705"/>
      <c r="P55" s="705"/>
      <c r="Q55" s="705"/>
      <c r="R55" s="705"/>
      <c r="S55" s="705"/>
      <c r="T55" s="705"/>
      <c r="U55" s="705"/>
      <c r="V55" s="705"/>
      <c r="W55" s="705"/>
      <c r="X55" s="705"/>
      <c r="Y55" s="705"/>
      <c r="Z55" s="705"/>
      <c r="AA55" s="705"/>
      <c r="AB55" s="705"/>
      <c r="AC55" s="705"/>
      <c r="AD55" s="705"/>
      <c r="AE55" s="705"/>
      <c r="AF55" s="705"/>
      <c r="AG55" s="705"/>
      <c r="AH55" s="705"/>
      <c r="AI55" s="705"/>
      <c r="AJ55" s="705"/>
      <c r="AK55" s="705"/>
      <c r="AL55" s="705"/>
      <c r="AM55" s="705"/>
      <c r="AN55" s="705"/>
      <c r="AO55" s="705"/>
      <c r="AP55" s="705"/>
      <c r="AQ55" s="705"/>
      <c r="AT55" s="1"/>
      <c r="AU55" s="1"/>
    </row>
    <row r="56" spans="1:47" s="27" customFormat="1" ht="30" hidden="1" customHeight="1">
      <c r="A56" s="1"/>
      <c r="B56" s="720"/>
      <c r="C56" s="721"/>
      <c r="D56" s="719"/>
      <c r="E56" s="719"/>
      <c r="F56" s="719"/>
      <c r="G56" s="719"/>
      <c r="H56" s="718" t="s">
        <v>2020</v>
      </c>
      <c r="I56" s="718"/>
      <c r="J56" s="718"/>
      <c r="K56" s="718"/>
      <c r="L56" s="718"/>
      <c r="M56" s="705"/>
      <c r="N56" s="705"/>
      <c r="O56" s="705"/>
      <c r="P56" s="705"/>
      <c r="Q56" s="705"/>
      <c r="R56" s="705"/>
      <c r="S56" s="705"/>
      <c r="T56" s="705"/>
      <c r="U56" s="705"/>
      <c r="V56" s="705"/>
      <c r="W56" s="705"/>
      <c r="X56" s="705"/>
      <c r="Y56" s="705"/>
      <c r="Z56" s="705"/>
      <c r="AA56" s="705"/>
      <c r="AB56" s="705"/>
      <c r="AC56" s="705"/>
      <c r="AD56" s="705"/>
      <c r="AE56" s="705"/>
      <c r="AF56" s="705"/>
      <c r="AG56" s="705"/>
      <c r="AH56" s="705"/>
      <c r="AI56" s="705"/>
      <c r="AJ56" s="705"/>
      <c r="AK56" s="705"/>
      <c r="AL56" s="705"/>
      <c r="AM56" s="705"/>
      <c r="AN56" s="705"/>
      <c r="AO56" s="705"/>
      <c r="AP56" s="705"/>
      <c r="AQ56" s="705"/>
      <c r="AT56" s="1"/>
      <c r="AU56" s="1"/>
    </row>
    <row r="57" spans="1:47" s="27" customFormat="1" ht="15" hidden="1" customHeight="1">
      <c r="A57" s="1"/>
      <c r="B57" s="102"/>
      <c r="C57" s="102"/>
      <c r="D57" s="102"/>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T57" s="1"/>
      <c r="AU57" s="1"/>
    </row>
    <row r="58" spans="1:47" s="27" customFormat="1" ht="30" hidden="1" customHeight="1">
      <c r="A58" s="1"/>
      <c r="B58" s="706" t="s">
        <v>2190</v>
      </c>
      <c r="C58" s="707"/>
      <c r="D58" s="712" t="s">
        <v>2191</v>
      </c>
      <c r="E58" s="712"/>
      <c r="F58" s="712"/>
      <c r="G58" s="713"/>
      <c r="H58" s="718" t="s">
        <v>2022</v>
      </c>
      <c r="I58" s="718"/>
      <c r="J58" s="718"/>
      <c r="K58" s="718"/>
      <c r="L58" s="718"/>
      <c r="M58" s="705"/>
      <c r="N58" s="705"/>
      <c r="O58" s="705"/>
      <c r="P58" s="705"/>
      <c r="Q58" s="705"/>
      <c r="R58" s="705"/>
      <c r="S58" s="705"/>
      <c r="T58" s="705"/>
      <c r="U58" s="705"/>
      <c r="V58" s="705"/>
      <c r="W58" s="705"/>
      <c r="X58" s="705"/>
      <c r="Y58" s="705"/>
      <c r="Z58" s="705"/>
      <c r="AA58" s="705"/>
      <c r="AB58" s="705"/>
      <c r="AC58" s="705"/>
      <c r="AD58" s="705"/>
      <c r="AE58" s="705"/>
      <c r="AF58" s="705"/>
      <c r="AG58" s="705"/>
      <c r="AH58" s="705"/>
      <c r="AI58" s="705"/>
      <c r="AJ58" s="705"/>
      <c r="AK58" s="705"/>
      <c r="AL58" s="705"/>
      <c r="AM58" s="705"/>
      <c r="AN58" s="705"/>
      <c r="AO58" s="705"/>
      <c r="AP58" s="705"/>
      <c r="AQ58" s="705"/>
      <c r="AT58" s="1"/>
      <c r="AU58" s="1"/>
    </row>
    <row r="59" spans="1:47" s="27" customFormat="1" ht="30" hidden="1" customHeight="1">
      <c r="A59" s="1"/>
      <c r="B59" s="708"/>
      <c r="C59" s="709"/>
      <c r="D59" s="714"/>
      <c r="E59" s="714"/>
      <c r="F59" s="714"/>
      <c r="G59" s="715"/>
      <c r="H59" s="718" t="s">
        <v>2188</v>
      </c>
      <c r="I59" s="718"/>
      <c r="J59" s="718"/>
      <c r="K59" s="718"/>
      <c r="L59" s="718"/>
      <c r="M59" s="705"/>
      <c r="N59" s="705"/>
      <c r="O59" s="705"/>
      <c r="P59" s="705"/>
      <c r="Q59" s="705"/>
      <c r="R59" s="705"/>
      <c r="S59" s="705"/>
      <c r="T59" s="705"/>
      <c r="U59" s="705"/>
      <c r="V59" s="705"/>
      <c r="W59" s="705"/>
      <c r="X59" s="705"/>
      <c r="Y59" s="705"/>
      <c r="Z59" s="705"/>
      <c r="AA59" s="705"/>
      <c r="AB59" s="705"/>
      <c r="AC59" s="705"/>
      <c r="AD59" s="705"/>
      <c r="AE59" s="705"/>
      <c r="AF59" s="705"/>
      <c r="AG59" s="705"/>
      <c r="AH59" s="705"/>
      <c r="AI59" s="705"/>
      <c r="AJ59" s="705"/>
      <c r="AK59" s="705"/>
      <c r="AL59" s="705"/>
      <c r="AM59" s="705"/>
      <c r="AN59" s="705"/>
      <c r="AO59" s="705"/>
      <c r="AP59" s="705"/>
      <c r="AQ59" s="705"/>
      <c r="AT59" s="1"/>
      <c r="AU59" s="1"/>
    </row>
    <row r="60" spans="1:47" s="27" customFormat="1" ht="30" hidden="1" customHeight="1">
      <c r="A60" s="1"/>
      <c r="B60" s="708"/>
      <c r="C60" s="709"/>
      <c r="D60" s="714"/>
      <c r="E60" s="714"/>
      <c r="F60" s="714"/>
      <c r="G60" s="715"/>
      <c r="H60" s="718" t="s">
        <v>2189</v>
      </c>
      <c r="I60" s="718"/>
      <c r="J60" s="718"/>
      <c r="K60" s="718"/>
      <c r="L60" s="718"/>
      <c r="M60" s="705"/>
      <c r="N60" s="705"/>
      <c r="O60" s="705"/>
      <c r="P60" s="705"/>
      <c r="Q60" s="705"/>
      <c r="R60" s="705"/>
      <c r="S60" s="705"/>
      <c r="T60" s="705"/>
      <c r="U60" s="705"/>
      <c r="V60" s="705"/>
      <c r="W60" s="705"/>
      <c r="X60" s="705"/>
      <c r="Y60" s="705"/>
      <c r="Z60" s="705"/>
      <c r="AA60" s="705"/>
      <c r="AB60" s="705"/>
      <c r="AC60" s="705"/>
      <c r="AD60" s="705"/>
      <c r="AE60" s="705"/>
      <c r="AF60" s="705"/>
      <c r="AG60" s="705"/>
      <c r="AH60" s="705"/>
      <c r="AI60" s="705"/>
      <c r="AJ60" s="705"/>
      <c r="AK60" s="705"/>
      <c r="AL60" s="705"/>
      <c r="AM60" s="705"/>
      <c r="AN60" s="705"/>
      <c r="AO60" s="705"/>
      <c r="AP60" s="705"/>
      <c r="AQ60" s="705"/>
      <c r="AT60" s="1"/>
      <c r="AU60" s="1"/>
    </row>
    <row r="61" spans="1:47" s="27" customFormat="1" ht="30" hidden="1" customHeight="1">
      <c r="A61" s="1"/>
      <c r="B61" s="710"/>
      <c r="C61" s="711"/>
      <c r="D61" s="716"/>
      <c r="E61" s="716"/>
      <c r="F61" s="716"/>
      <c r="G61" s="717"/>
      <c r="H61" s="718" t="s">
        <v>2020</v>
      </c>
      <c r="I61" s="718"/>
      <c r="J61" s="718"/>
      <c r="K61" s="718"/>
      <c r="L61" s="718"/>
      <c r="M61" s="705"/>
      <c r="N61" s="705"/>
      <c r="O61" s="705"/>
      <c r="P61" s="705"/>
      <c r="Q61" s="705"/>
      <c r="R61" s="705"/>
      <c r="S61" s="705"/>
      <c r="T61" s="705"/>
      <c r="U61" s="705"/>
      <c r="V61" s="705"/>
      <c r="W61" s="705"/>
      <c r="X61" s="705"/>
      <c r="Y61" s="705"/>
      <c r="Z61" s="705"/>
      <c r="AA61" s="705"/>
      <c r="AB61" s="705"/>
      <c r="AC61" s="705"/>
      <c r="AD61" s="705"/>
      <c r="AE61" s="705"/>
      <c r="AF61" s="705"/>
      <c r="AG61" s="705"/>
      <c r="AH61" s="705"/>
      <c r="AI61" s="705"/>
      <c r="AJ61" s="705"/>
      <c r="AK61" s="705"/>
      <c r="AL61" s="705"/>
      <c r="AM61" s="705"/>
      <c r="AN61" s="705"/>
      <c r="AO61" s="705"/>
      <c r="AP61" s="705"/>
      <c r="AQ61" s="705"/>
      <c r="AU61" s="1"/>
    </row>
    <row r="62" spans="1:47" s="27" customFormat="1" ht="15" hidden="1" customHeight="1">
      <c r="A62" s="1"/>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T62" s="1"/>
      <c r="AU62" s="1"/>
    </row>
    <row r="63" spans="1:47" s="27" customFormat="1" ht="30" hidden="1" customHeight="1">
      <c r="A63" s="1"/>
      <c r="B63" s="706" t="s">
        <v>2192</v>
      </c>
      <c r="C63" s="707"/>
      <c r="D63" s="712" t="s">
        <v>2191</v>
      </c>
      <c r="E63" s="712"/>
      <c r="F63" s="712"/>
      <c r="G63" s="713"/>
      <c r="H63" s="718" t="s">
        <v>2022</v>
      </c>
      <c r="I63" s="718"/>
      <c r="J63" s="718"/>
      <c r="K63" s="718"/>
      <c r="L63" s="718"/>
      <c r="M63" s="705"/>
      <c r="N63" s="705"/>
      <c r="O63" s="705"/>
      <c r="P63" s="705"/>
      <c r="Q63" s="705"/>
      <c r="R63" s="705"/>
      <c r="S63" s="705"/>
      <c r="T63" s="705"/>
      <c r="U63" s="705"/>
      <c r="V63" s="705"/>
      <c r="W63" s="705"/>
      <c r="X63" s="705"/>
      <c r="Y63" s="705"/>
      <c r="Z63" s="705"/>
      <c r="AA63" s="705"/>
      <c r="AB63" s="705"/>
      <c r="AC63" s="705"/>
      <c r="AD63" s="705"/>
      <c r="AE63" s="705"/>
      <c r="AF63" s="705"/>
      <c r="AG63" s="705"/>
      <c r="AH63" s="705"/>
      <c r="AI63" s="705"/>
      <c r="AJ63" s="705"/>
      <c r="AK63" s="705"/>
      <c r="AL63" s="705"/>
      <c r="AM63" s="705"/>
      <c r="AN63" s="705"/>
      <c r="AO63" s="705"/>
      <c r="AP63" s="705"/>
      <c r="AQ63" s="705"/>
      <c r="AT63" s="1"/>
      <c r="AU63" s="1"/>
    </row>
    <row r="64" spans="1:47" s="27" customFormat="1" ht="30" hidden="1" customHeight="1">
      <c r="A64" s="1"/>
      <c r="B64" s="708"/>
      <c r="C64" s="709"/>
      <c r="D64" s="714"/>
      <c r="E64" s="714"/>
      <c r="F64" s="714"/>
      <c r="G64" s="715"/>
      <c r="H64" s="718" t="s">
        <v>2188</v>
      </c>
      <c r="I64" s="718"/>
      <c r="J64" s="718"/>
      <c r="K64" s="718"/>
      <c r="L64" s="718"/>
      <c r="M64" s="705"/>
      <c r="N64" s="705"/>
      <c r="O64" s="705"/>
      <c r="P64" s="705"/>
      <c r="Q64" s="705"/>
      <c r="R64" s="705"/>
      <c r="S64" s="705"/>
      <c r="T64" s="705"/>
      <c r="U64" s="705"/>
      <c r="V64" s="705"/>
      <c r="W64" s="705"/>
      <c r="X64" s="705"/>
      <c r="Y64" s="705"/>
      <c r="Z64" s="705"/>
      <c r="AA64" s="705"/>
      <c r="AB64" s="705"/>
      <c r="AC64" s="705"/>
      <c r="AD64" s="705"/>
      <c r="AE64" s="705"/>
      <c r="AF64" s="705"/>
      <c r="AG64" s="705"/>
      <c r="AH64" s="705"/>
      <c r="AI64" s="705"/>
      <c r="AJ64" s="705"/>
      <c r="AK64" s="705"/>
      <c r="AL64" s="705"/>
      <c r="AM64" s="705"/>
      <c r="AN64" s="705"/>
      <c r="AO64" s="705"/>
      <c r="AP64" s="705"/>
      <c r="AQ64" s="705"/>
      <c r="AT64" s="1"/>
      <c r="AU64" s="1"/>
    </row>
    <row r="65" spans="1:47" s="27" customFormat="1" ht="30" hidden="1" customHeight="1">
      <c r="A65" s="1"/>
      <c r="B65" s="708"/>
      <c r="C65" s="709"/>
      <c r="D65" s="714"/>
      <c r="E65" s="714"/>
      <c r="F65" s="714"/>
      <c r="G65" s="715"/>
      <c r="H65" s="718" t="s">
        <v>2189</v>
      </c>
      <c r="I65" s="718"/>
      <c r="J65" s="718"/>
      <c r="K65" s="718"/>
      <c r="L65" s="718"/>
      <c r="M65" s="705"/>
      <c r="N65" s="705"/>
      <c r="O65" s="705"/>
      <c r="P65" s="705"/>
      <c r="Q65" s="705"/>
      <c r="R65" s="705"/>
      <c r="S65" s="705"/>
      <c r="T65" s="705"/>
      <c r="U65" s="705"/>
      <c r="V65" s="705"/>
      <c r="W65" s="705"/>
      <c r="X65" s="705"/>
      <c r="Y65" s="705"/>
      <c r="Z65" s="705"/>
      <c r="AA65" s="705"/>
      <c r="AB65" s="705"/>
      <c r="AC65" s="705"/>
      <c r="AD65" s="705"/>
      <c r="AE65" s="705"/>
      <c r="AF65" s="705"/>
      <c r="AG65" s="705"/>
      <c r="AH65" s="705"/>
      <c r="AI65" s="705"/>
      <c r="AJ65" s="705"/>
      <c r="AK65" s="705"/>
      <c r="AL65" s="705"/>
      <c r="AM65" s="705"/>
      <c r="AN65" s="705"/>
      <c r="AO65" s="705"/>
      <c r="AP65" s="705"/>
      <c r="AQ65" s="705"/>
      <c r="AT65" s="1"/>
      <c r="AU65" s="1"/>
    </row>
    <row r="66" spans="1:47" s="27" customFormat="1" ht="30" hidden="1" customHeight="1">
      <c r="A66" s="1"/>
      <c r="B66" s="710"/>
      <c r="C66" s="711"/>
      <c r="D66" s="716"/>
      <c r="E66" s="716"/>
      <c r="F66" s="716"/>
      <c r="G66" s="717"/>
      <c r="H66" s="718" t="s">
        <v>2020</v>
      </c>
      <c r="I66" s="718"/>
      <c r="J66" s="718"/>
      <c r="K66" s="718"/>
      <c r="L66" s="718"/>
      <c r="M66" s="705"/>
      <c r="N66" s="705"/>
      <c r="O66" s="705"/>
      <c r="P66" s="705"/>
      <c r="Q66" s="705"/>
      <c r="R66" s="705"/>
      <c r="S66" s="705"/>
      <c r="T66" s="705"/>
      <c r="U66" s="705"/>
      <c r="V66" s="705"/>
      <c r="W66" s="705"/>
      <c r="X66" s="705"/>
      <c r="Y66" s="705"/>
      <c r="Z66" s="705"/>
      <c r="AA66" s="705"/>
      <c r="AB66" s="705"/>
      <c r="AC66" s="705"/>
      <c r="AD66" s="705"/>
      <c r="AE66" s="705"/>
      <c r="AF66" s="705"/>
      <c r="AG66" s="705"/>
      <c r="AH66" s="705"/>
      <c r="AI66" s="705"/>
      <c r="AJ66" s="705"/>
      <c r="AK66" s="705"/>
      <c r="AL66" s="705"/>
      <c r="AM66" s="705"/>
      <c r="AN66" s="705"/>
      <c r="AO66" s="705"/>
      <c r="AP66" s="705"/>
      <c r="AQ66" s="705"/>
      <c r="AU66" s="1"/>
    </row>
    <row r="67" spans="1:47" s="27" customFormat="1" ht="15" hidden="1" customHeight="1">
      <c r="A67" s="1"/>
      <c r="B67" s="220"/>
      <c r="C67" s="220"/>
      <c r="D67" s="219"/>
      <c r="E67" s="219"/>
      <c r="F67" s="219"/>
      <c r="G67" s="219"/>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T67" s="27" t="s">
        <v>2193</v>
      </c>
      <c r="AU67" s="1"/>
    </row>
    <row r="68" spans="1:47" s="27" customFormat="1" ht="30" hidden="1" customHeight="1" outlineLevel="1">
      <c r="A68" s="1"/>
      <c r="B68" s="706" t="s">
        <v>2194</v>
      </c>
      <c r="C68" s="707"/>
      <c r="D68" s="712" t="s">
        <v>2191</v>
      </c>
      <c r="E68" s="712"/>
      <c r="F68" s="712"/>
      <c r="G68" s="713"/>
      <c r="H68" s="718" t="s">
        <v>2022</v>
      </c>
      <c r="I68" s="718"/>
      <c r="J68" s="718"/>
      <c r="K68" s="718"/>
      <c r="L68" s="718"/>
      <c r="M68" s="705"/>
      <c r="N68" s="705"/>
      <c r="O68" s="705"/>
      <c r="P68" s="705"/>
      <c r="Q68" s="705"/>
      <c r="R68" s="705"/>
      <c r="S68" s="705"/>
      <c r="T68" s="705"/>
      <c r="U68" s="705"/>
      <c r="V68" s="705"/>
      <c r="W68" s="705"/>
      <c r="X68" s="705"/>
      <c r="Y68" s="705"/>
      <c r="Z68" s="705"/>
      <c r="AA68" s="705"/>
      <c r="AB68" s="705"/>
      <c r="AC68" s="705"/>
      <c r="AD68" s="705"/>
      <c r="AE68" s="705"/>
      <c r="AF68" s="705"/>
      <c r="AG68" s="705"/>
      <c r="AH68" s="705"/>
      <c r="AI68" s="705"/>
      <c r="AJ68" s="705"/>
      <c r="AK68" s="705"/>
      <c r="AL68" s="705"/>
      <c r="AM68" s="705"/>
      <c r="AN68" s="705"/>
      <c r="AO68" s="705"/>
      <c r="AP68" s="705"/>
      <c r="AQ68" s="705"/>
      <c r="AT68" s="27" t="s">
        <v>2195</v>
      </c>
      <c r="AU68" s="1"/>
    </row>
    <row r="69" spans="1:47" s="27" customFormat="1" ht="30" hidden="1" customHeight="1" outlineLevel="1">
      <c r="A69" s="1"/>
      <c r="B69" s="708"/>
      <c r="C69" s="709"/>
      <c r="D69" s="714"/>
      <c r="E69" s="714"/>
      <c r="F69" s="714"/>
      <c r="G69" s="715"/>
      <c r="H69" s="718" t="s">
        <v>2188</v>
      </c>
      <c r="I69" s="718"/>
      <c r="J69" s="718"/>
      <c r="K69" s="718"/>
      <c r="L69" s="718"/>
      <c r="M69" s="705"/>
      <c r="N69" s="705"/>
      <c r="O69" s="705"/>
      <c r="P69" s="705"/>
      <c r="Q69" s="705"/>
      <c r="R69" s="705"/>
      <c r="S69" s="705"/>
      <c r="T69" s="705"/>
      <c r="U69" s="705"/>
      <c r="V69" s="705"/>
      <c r="W69" s="705"/>
      <c r="X69" s="705"/>
      <c r="Y69" s="705"/>
      <c r="Z69" s="705"/>
      <c r="AA69" s="705"/>
      <c r="AB69" s="705"/>
      <c r="AC69" s="705"/>
      <c r="AD69" s="705"/>
      <c r="AE69" s="705"/>
      <c r="AF69" s="705"/>
      <c r="AG69" s="705"/>
      <c r="AH69" s="705"/>
      <c r="AI69" s="705"/>
      <c r="AJ69" s="705"/>
      <c r="AK69" s="705"/>
      <c r="AL69" s="705"/>
      <c r="AM69" s="705"/>
      <c r="AN69" s="705"/>
      <c r="AO69" s="705"/>
      <c r="AP69" s="705"/>
      <c r="AQ69" s="705"/>
      <c r="AT69" s="27" t="s">
        <v>2195</v>
      </c>
      <c r="AU69" s="1"/>
    </row>
    <row r="70" spans="1:47" s="27" customFormat="1" ht="30" hidden="1" customHeight="1" outlineLevel="1">
      <c r="A70" s="1"/>
      <c r="B70" s="708"/>
      <c r="C70" s="709"/>
      <c r="D70" s="714"/>
      <c r="E70" s="714"/>
      <c r="F70" s="714"/>
      <c r="G70" s="715"/>
      <c r="H70" s="718" t="s">
        <v>2189</v>
      </c>
      <c r="I70" s="718"/>
      <c r="J70" s="718"/>
      <c r="K70" s="718"/>
      <c r="L70" s="718"/>
      <c r="M70" s="705"/>
      <c r="N70" s="705"/>
      <c r="O70" s="705"/>
      <c r="P70" s="705"/>
      <c r="Q70" s="705"/>
      <c r="R70" s="705"/>
      <c r="S70" s="705"/>
      <c r="T70" s="705"/>
      <c r="U70" s="705"/>
      <c r="V70" s="705"/>
      <c r="W70" s="705"/>
      <c r="X70" s="705"/>
      <c r="Y70" s="705"/>
      <c r="Z70" s="705"/>
      <c r="AA70" s="705"/>
      <c r="AB70" s="705"/>
      <c r="AC70" s="705"/>
      <c r="AD70" s="705"/>
      <c r="AE70" s="705"/>
      <c r="AF70" s="705"/>
      <c r="AG70" s="705"/>
      <c r="AH70" s="705"/>
      <c r="AI70" s="705"/>
      <c r="AJ70" s="705"/>
      <c r="AK70" s="705"/>
      <c r="AL70" s="705"/>
      <c r="AM70" s="705"/>
      <c r="AN70" s="705"/>
      <c r="AO70" s="705"/>
      <c r="AP70" s="705"/>
      <c r="AQ70" s="705"/>
      <c r="AT70" s="27" t="s">
        <v>2195</v>
      </c>
      <c r="AU70" s="1"/>
    </row>
    <row r="71" spans="1:47" s="27" customFormat="1" ht="30" hidden="1" customHeight="1" outlineLevel="1">
      <c r="A71" s="1"/>
      <c r="B71" s="710"/>
      <c r="C71" s="711"/>
      <c r="D71" s="716"/>
      <c r="E71" s="716"/>
      <c r="F71" s="716"/>
      <c r="G71" s="717"/>
      <c r="H71" s="718" t="s">
        <v>2020</v>
      </c>
      <c r="I71" s="718"/>
      <c r="J71" s="718"/>
      <c r="K71" s="718"/>
      <c r="L71" s="718"/>
      <c r="M71" s="705"/>
      <c r="N71" s="705"/>
      <c r="O71" s="705"/>
      <c r="P71" s="705"/>
      <c r="Q71" s="705"/>
      <c r="R71" s="705"/>
      <c r="S71" s="705"/>
      <c r="T71" s="705"/>
      <c r="U71" s="705"/>
      <c r="V71" s="705"/>
      <c r="W71" s="705"/>
      <c r="X71" s="705"/>
      <c r="Y71" s="705"/>
      <c r="Z71" s="705"/>
      <c r="AA71" s="705"/>
      <c r="AB71" s="705"/>
      <c r="AC71" s="705"/>
      <c r="AD71" s="705"/>
      <c r="AE71" s="705"/>
      <c r="AF71" s="705"/>
      <c r="AG71" s="705"/>
      <c r="AH71" s="705"/>
      <c r="AI71" s="705"/>
      <c r="AJ71" s="705"/>
      <c r="AK71" s="705"/>
      <c r="AL71" s="705"/>
      <c r="AM71" s="705"/>
      <c r="AN71" s="705"/>
      <c r="AO71" s="705"/>
      <c r="AP71" s="705"/>
      <c r="AQ71" s="705"/>
      <c r="AT71" s="27" t="s">
        <v>2195</v>
      </c>
      <c r="AU71" s="1"/>
    </row>
    <row r="72" spans="1:47" s="27" customFormat="1" ht="15" hidden="1" customHeight="1" collapsed="1">
      <c r="A72" s="1"/>
      <c r="B72" s="220"/>
      <c r="C72" s="220"/>
      <c r="D72" s="219"/>
      <c r="E72" s="219"/>
      <c r="F72" s="219"/>
      <c r="G72" s="219"/>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T72" s="27" t="s">
        <v>2196</v>
      </c>
      <c r="AU72" s="1"/>
    </row>
    <row r="73" spans="1:47" s="27" customFormat="1" ht="30" hidden="1" customHeight="1" outlineLevel="1">
      <c r="A73" s="1"/>
      <c r="B73" s="706" t="s">
        <v>2197</v>
      </c>
      <c r="C73" s="707"/>
      <c r="D73" s="712" t="s">
        <v>2191</v>
      </c>
      <c r="E73" s="712"/>
      <c r="F73" s="712"/>
      <c r="G73" s="713"/>
      <c r="H73" s="718" t="s">
        <v>2022</v>
      </c>
      <c r="I73" s="718"/>
      <c r="J73" s="718"/>
      <c r="K73" s="718"/>
      <c r="L73" s="718"/>
      <c r="M73" s="705"/>
      <c r="N73" s="705"/>
      <c r="O73" s="705"/>
      <c r="P73" s="705"/>
      <c r="Q73" s="705"/>
      <c r="R73" s="705"/>
      <c r="S73" s="705"/>
      <c r="T73" s="705"/>
      <c r="U73" s="705"/>
      <c r="V73" s="705"/>
      <c r="W73" s="705"/>
      <c r="X73" s="705"/>
      <c r="Y73" s="705"/>
      <c r="Z73" s="705"/>
      <c r="AA73" s="705"/>
      <c r="AB73" s="705"/>
      <c r="AC73" s="705"/>
      <c r="AD73" s="705"/>
      <c r="AE73" s="705"/>
      <c r="AF73" s="705"/>
      <c r="AG73" s="705"/>
      <c r="AH73" s="705"/>
      <c r="AI73" s="705"/>
      <c r="AJ73" s="705"/>
      <c r="AK73" s="705"/>
      <c r="AL73" s="705"/>
      <c r="AM73" s="705"/>
      <c r="AN73" s="705"/>
      <c r="AO73" s="705"/>
      <c r="AP73" s="705"/>
      <c r="AQ73" s="705"/>
      <c r="AT73" s="1"/>
      <c r="AU73" s="1"/>
    </row>
    <row r="74" spans="1:47" s="27" customFormat="1" ht="30" hidden="1" customHeight="1" outlineLevel="1">
      <c r="A74" s="1"/>
      <c r="B74" s="708"/>
      <c r="C74" s="709"/>
      <c r="D74" s="714"/>
      <c r="E74" s="714"/>
      <c r="F74" s="714"/>
      <c r="G74" s="715"/>
      <c r="H74" s="718" t="s">
        <v>2188</v>
      </c>
      <c r="I74" s="718"/>
      <c r="J74" s="718"/>
      <c r="K74" s="718"/>
      <c r="L74" s="718"/>
      <c r="M74" s="705"/>
      <c r="N74" s="705"/>
      <c r="O74" s="705"/>
      <c r="P74" s="705"/>
      <c r="Q74" s="705"/>
      <c r="R74" s="705"/>
      <c r="S74" s="705"/>
      <c r="T74" s="705"/>
      <c r="U74" s="705"/>
      <c r="V74" s="705"/>
      <c r="W74" s="705"/>
      <c r="X74" s="705"/>
      <c r="Y74" s="705"/>
      <c r="Z74" s="705"/>
      <c r="AA74" s="705"/>
      <c r="AB74" s="705"/>
      <c r="AC74" s="705"/>
      <c r="AD74" s="705"/>
      <c r="AE74" s="705"/>
      <c r="AF74" s="705"/>
      <c r="AG74" s="705"/>
      <c r="AH74" s="705"/>
      <c r="AI74" s="705"/>
      <c r="AJ74" s="705"/>
      <c r="AK74" s="705"/>
      <c r="AL74" s="705"/>
      <c r="AM74" s="705"/>
      <c r="AN74" s="705"/>
      <c r="AO74" s="705"/>
      <c r="AP74" s="705"/>
      <c r="AQ74" s="705"/>
      <c r="AT74" s="1"/>
      <c r="AU74" s="1"/>
    </row>
    <row r="75" spans="1:47" s="27" customFormat="1" ht="30" hidden="1" customHeight="1" outlineLevel="1">
      <c r="A75" s="1"/>
      <c r="B75" s="708"/>
      <c r="C75" s="709"/>
      <c r="D75" s="714"/>
      <c r="E75" s="714"/>
      <c r="F75" s="714"/>
      <c r="G75" s="715"/>
      <c r="H75" s="718" t="s">
        <v>2189</v>
      </c>
      <c r="I75" s="718"/>
      <c r="J75" s="718"/>
      <c r="K75" s="718"/>
      <c r="L75" s="718"/>
      <c r="M75" s="705"/>
      <c r="N75" s="705"/>
      <c r="O75" s="705"/>
      <c r="P75" s="705"/>
      <c r="Q75" s="705"/>
      <c r="R75" s="705"/>
      <c r="S75" s="705"/>
      <c r="T75" s="705"/>
      <c r="U75" s="705"/>
      <c r="V75" s="705"/>
      <c r="W75" s="705"/>
      <c r="X75" s="705"/>
      <c r="Y75" s="705"/>
      <c r="Z75" s="705"/>
      <c r="AA75" s="705"/>
      <c r="AB75" s="705"/>
      <c r="AC75" s="705"/>
      <c r="AD75" s="705"/>
      <c r="AE75" s="705"/>
      <c r="AF75" s="705"/>
      <c r="AG75" s="705"/>
      <c r="AH75" s="705"/>
      <c r="AI75" s="705"/>
      <c r="AJ75" s="705"/>
      <c r="AK75" s="705"/>
      <c r="AL75" s="705"/>
      <c r="AM75" s="705"/>
      <c r="AN75" s="705"/>
      <c r="AO75" s="705"/>
      <c r="AP75" s="705"/>
      <c r="AQ75" s="705"/>
      <c r="AT75" s="1"/>
      <c r="AU75" s="1"/>
    </row>
    <row r="76" spans="1:47" s="27" customFormat="1" ht="30" hidden="1" customHeight="1" outlineLevel="1">
      <c r="A76" s="1"/>
      <c r="B76" s="710"/>
      <c r="C76" s="711"/>
      <c r="D76" s="716"/>
      <c r="E76" s="716"/>
      <c r="F76" s="716"/>
      <c r="G76" s="717"/>
      <c r="H76" s="718" t="s">
        <v>2020</v>
      </c>
      <c r="I76" s="718"/>
      <c r="J76" s="718"/>
      <c r="K76" s="718"/>
      <c r="L76" s="718"/>
      <c r="M76" s="705"/>
      <c r="N76" s="705"/>
      <c r="O76" s="705"/>
      <c r="P76" s="705"/>
      <c r="Q76" s="705"/>
      <c r="R76" s="705"/>
      <c r="S76" s="705"/>
      <c r="T76" s="705"/>
      <c r="U76" s="705"/>
      <c r="V76" s="705"/>
      <c r="W76" s="705"/>
      <c r="X76" s="705"/>
      <c r="Y76" s="705"/>
      <c r="Z76" s="705"/>
      <c r="AA76" s="705"/>
      <c r="AB76" s="705"/>
      <c r="AC76" s="705"/>
      <c r="AD76" s="705"/>
      <c r="AE76" s="705"/>
      <c r="AF76" s="705"/>
      <c r="AG76" s="705"/>
      <c r="AH76" s="705"/>
      <c r="AI76" s="705"/>
      <c r="AJ76" s="705"/>
      <c r="AK76" s="705"/>
      <c r="AL76" s="705"/>
      <c r="AM76" s="705"/>
      <c r="AN76" s="705"/>
      <c r="AO76" s="705"/>
      <c r="AP76" s="705"/>
      <c r="AQ76" s="705"/>
      <c r="AU76" s="1"/>
    </row>
    <row r="77" spans="1:47" s="27" customFormat="1" ht="15" hidden="1" customHeight="1" collapsed="1">
      <c r="A77" s="1"/>
      <c r="B77" s="220"/>
      <c r="C77" s="220"/>
      <c r="D77" s="219"/>
      <c r="E77" s="219"/>
      <c r="F77" s="219"/>
      <c r="G77" s="219"/>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U77" s="1"/>
    </row>
    <row r="78" spans="1:47" s="27" customFormat="1" ht="30" hidden="1" customHeight="1" outlineLevel="1">
      <c r="A78" s="1"/>
      <c r="B78" s="706" t="s">
        <v>2198</v>
      </c>
      <c r="C78" s="707"/>
      <c r="D78" s="712" t="s">
        <v>2191</v>
      </c>
      <c r="E78" s="712"/>
      <c r="F78" s="712"/>
      <c r="G78" s="713"/>
      <c r="H78" s="718" t="s">
        <v>2022</v>
      </c>
      <c r="I78" s="718"/>
      <c r="J78" s="718"/>
      <c r="K78" s="718"/>
      <c r="L78" s="718"/>
      <c r="M78" s="705"/>
      <c r="N78" s="705"/>
      <c r="O78" s="705"/>
      <c r="P78" s="705"/>
      <c r="Q78" s="705"/>
      <c r="R78" s="705"/>
      <c r="S78" s="705"/>
      <c r="T78" s="705"/>
      <c r="U78" s="705"/>
      <c r="V78" s="705"/>
      <c r="W78" s="705"/>
      <c r="X78" s="705"/>
      <c r="Y78" s="705"/>
      <c r="Z78" s="705"/>
      <c r="AA78" s="705"/>
      <c r="AB78" s="705"/>
      <c r="AC78" s="705"/>
      <c r="AD78" s="705"/>
      <c r="AE78" s="705"/>
      <c r="AF78" s="705"/>
      <c r="AG78" s="705"/>
      <c r="AH78" s="705"/>
      <c r="AI78" s="705"/>
      <c r="AJ78" s="705"/>
      <c r="AK78" s="705"/>
      <c r="AL78" s="705"/>
      <c r="AM78" s="705"/>
      <c r="AN78" s="705"/>
      <c r="AO78" s="705"/>
      <c r="AP78" s="705"/>
      <c r="AQ78" s="705"/>
      <c r="AT78" s="1"/>
      <c r="AU78" s="1"/>
    </row>
    <row r="79" spans="1:47" s="27" customFormat="1" ht="30" hidden="1" customHeight="1" outlineLevel="1">
      <c r="A79" s="1"/>
      <c r="B79" s="708"/>
      <c r="C79" s="709"/>
      <c r="D79" s="714"/>
      <c r="E79" s="714"/>
      <c r="F79" s="714"/>
      <c r="G79" s="715"/>
      <c r="H79" s="718" t="s">
        <v>2188</v>
      </c>
      <c r="I79" s="718"/>
      <c r="J79" s="718"/>
      <c r="K79" s="718"/>
      <c r="L79" s="718"/>
      <c r="M79" s="705"/>
      <c r="N79" s="705"/>
      <c r="O79" s="705"/>
      <c r="P79" s="705"/>
      <c r="Q79" s="705"/>
      <c r="R79" s="705"/>
      <c r="S79" s="705"/>
      <c r="T79" s="705"/>
      <c r="U79" s="705"/>
      <c r="V79" s="705"/>
      <c r="W79" s="705"/>
      <c r="X79" s="705"/>
      <c r="Y79" s="705"/>
      <c r="Z79" s="705"/>
      <c r="AA79" s="705"/>
      <c r="AB79" s="705"/>
      <c r="AC79" s="705"/>
      <c r="AD79" s="705"/>
      <c r="AE79" s="705"/>
      <c r="AF79" s="705"/>
      <c r="AG79" s="705"/>
      <c r="AH79" s="705"/>
      <c r="AI79" s="705"/>
      <c r="AJ79" s="705"/>
      <c r="AK79" s="705"/>
      <c r="AL79" s="705"/>
      <c r="AM79" s="705"/>
      <c r="AN79" s="705"/>
      <c r="AO79" s="705"/>
      <c r="AP79" s="705"/>
      <c r="AQ79" s="705"/>
      <c r="AT79" s="1"/>
      <c r="AU79" s="1"/>
    </row>
    <row r="80" spans="1:47" s="27" customFormat="1" ht="30" hidden="1" customHeight="1" outlineLevel="1">
      <c r="A80" s="1"/>
      <c r="B80" s="708"/>
      <c r="C80" s="709"/>
      <c r="D80" s="714"/>
      <c r="E80" s="714"/>
      <c r="F80" s="714"/>
      <c r="G80" s="715"/>
      <c r="H80" s="718" t="s">
        <v>2189</v>
      </c>
      <c r="I80" s="718"/>
      <c r="J80" s="718"/>
      <c r="K80" s="718"/>
      <c r="L80" s="718"/>
      <c r="M80" s="705"/>
      <c r="N80" s="705"/>
      <c r="O80" s="705"/>
      <c r="P80" s="705"/>
      <c r="Q80" s="705"/>
      <c r="R80" s="705"/>
      <c r="S80" s="705"/>
      <c r="T80" s="705"/>
      <c r="U80" s="705"/>
      <c r="V80" s="705"/>
      <c r="W80" s="705"/>
      <c r="X80" s="705"/>
      <c r="Y80" s="705"/>
      <c r="Z80" s="705"/>
      <c r="AA80" s="705"/>
      <c r="AB80" s="705"/>
      <c r="AC80" s="705"/>
      <c r="AD80" s="705"/>
      <c r="AE80" s="705"/>
      <c r="AF80" s="705"/>
      <c r="AG80" s="705"/>
      <c r="AH80" s="705"/>
      <c r="AI80" s="705"/>
      <c r="AJ80" s="705"/>
      <c r="AK80" s="705"/>
      <c r="AL80" s="705"/>
      <c r="AM80" s="705"/>
      <c r="AN80" s="705"/>
      <c r="AO80" s="705"/>
      <c r="AP80" s="705"/>
      <c r="AQ80" s="705"/>
      <c r="AT80" s="1"/>
      <c r="AU80" s="1"/>
    </row>
    <row r="81" spans="1:47" s="27" customFormat="1" ht="30" hidden="1" customHeight="1" outlineLevel="1">
      <c r="A81" s="1"/>
      <c r="B81" s="710"/>
      <c r="C81" s="711"/>
      <c r="D81" s="716"/>
      <c r="E81" s="716"/>
      <c r="F81" s="716"/>
      <c r="G81" s="717"/>
      <c r="H81" s="718" t="s">
        <v>2020</v>
      </c>
      <c r="I81" s="718"/>
      <c r="J81" s="718"/>
      <c r="K81" s="718"/>
      <c r="L81" s="718"/>
      <c r="M81" s="705"/>
      <c r="N81" s="705"/>
      <c r="O81" s="705"/>
      <c r="P81" s="705"/>
      <c r="Q81" s="705"/>
      <c r="R81" s="705"/>
      <c r="S81" s="705"/>
      <c r="T81" s="705"/>
      <c r="U81" s="705"/>
      <c r="V81" s="705"/>
      <c r="W81" s="705"/>
      <c r="X81" s="705"/>
      <c r="Y81" s="705"/>
      <c r="Z81" s="705"/>
      <c r="AA81" s="705"/>
      <c r="AB81" s="705"/>
      <c r="AC81" s="705"/>
      <c r="AD81" s="705"/>
      <c r="AE81" s="705"/>
      <c r="AF81" s="705"/>
      <c r="AG81" s="705"/>
      <c r="AH81" s="705"/>
      <c r="AI81" s="705"/>
      <c r="AJ81" s="705"/>
      <c r="AK81" s="705"/>
      <c r="AL81" s="705"/>
      <c r="AM81" s="705"/>
      <c r="AN81" s="705"/>
      <c r="AO81" s="705"/>
      <c r="AP81" s="705"/>
      <c r="AQ81" s="705"/>
      <c r="AU81" s="1"/>
    </row>
    <row r="82" spans="1:47" s="27" customFormat="1" ht="15" hidden="1" customHeight="1" collapsed="1">
      <c r="A82" s="1"/>
      <c r="B82" s="1" t="s">
        <v>2199</v>
      </c>
      <c r="C82" s="220"/>
      <c r="D82" s="219"/>
      <c r="E82" s="219"/>
      <c r="F82" s="219"/>
      <c r="G82" s="219"/>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U82" s="1"/>
    </row>
    <row r="83" spans="1:47" s="27" customFormat="1" ht="15" hidden="1" customHeight="1">
      <c r="A83" s="1"/>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T83" s="1"/>
      <c r="AU83" s="1"/>
    </row>
    <row r="84" spans="1:47" s="27" customFormat="1" ht="15" customHeight="1">
      <c r="A84" s="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T84" s="1"/>
      <c r="AU84" s="1"/>
    </row>
    <row r="85" spans="1:47" s="27" customFormat="1" ht="15" customHeight="1">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T85" s="1"/>
      <c r="AU85" s="1"/>
    </row>
    <row r="86" spans="1:47" s="27" customFormat="1" ht="15" customHeight="1">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T86" s="1"/>
      <c r="AU86" s="1"/>
    </row>
    <row r="87" spans="1:47" s="27" customFormat="1" ht="15" customHeight="1">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T87" s="1"/>
      <c r="AU87" s="1"/>
    </row>
    <row r="88" spans="1:47" s="27" customFormat="1" ht="15" customHeight="1">
      <c r="A88" s="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T88" s="1"/>
      <c r="AU88" s="1"/>
    </row>
    <row r="89" spans="1:47" s="27" customFormat="1" ht="15" customHeight="1">
      <c r="A89" s="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T89" s="1"/>
      <c r="AU89" s="1"/>
    </row>
  </sheetData>
  <sheetProtection formatCells="0" selectLockedCells="1"/>
  <mergeCells count="59">
    <mergeCell ref="B78:C81"/>
    <mergeCell ref="D78:G81"/>
    <mergeCell ref="H78:L78"/>
    <mergeCell ref="M78:AQ78"/>
    <mergeCell ref="H79:L79"/>
    <mergeCell ref="M79:AQ79"/>
    <mergeCell ref="H80:L80"/>
    <mergeCell ref="M80:AQ80"/>
    <mergeCell ref="H81:L81"/>
    <mergeCell ref="M81:AQ81"/>
    <mergeCell ref="B73:C76"/>
    <mergeCell ref="D73:G76"/>
    <mergeCell ref="H73:L73"/>
    <mergeCell ref="M73:AQ73"/>
    <mergeCell ref="H74:L74"/>
    <mergeCell ref="M74:AQ74"/>
    <mergeCell ref="H75:L75"/>
    <mergeCell ref="M75:AQ75"/>
    <mergeCell ref="H76:L76"/>
    <mergeCell ref="M76:AQ76"/>
    <mergeCell ref="B68:C71"/>
    <mergeCell ref="D68:G71"/>
    <mergeCell ref="H68:L68"/>
    <mergeCell ref="M68:AQ68"/>
    <mergeCell ref="H69:L69"/>
    <mergeCell ref="M69:AQ69"/>
    <mergeCell ref="H70:L70"/>
    <mergeCell ref="M70:AQ70"/>
    <mergeCell ref="H71:L71"/>
    <mergeCell ref="M71:AQ71"/>
    <mergeCell ref="B63:C66"/>
    <mergeCell ref="D63:G66"/>
    <mergeCell ref="H63:L63"/>
    <mergeCell ref="M63:AQ63"/>
    <mergeCell ref="H64:L64"/>
    <mergeCell ref="M64:AQ64"/>
    <mergeCell ref="H65:L65"/>
    <mergeCell ref="M65:AQ65"/>
    <mergeCell ref="H66:L66"/>
    <mergeCell ref="M66:AQ66"/>
    <mergeCell ref="B58:C61"/>
    <mergeCell ref="D58:G61"/>
    <mergeCell ref="H58:L58"/>
    <mergeCell ref="M58:AQ58"/>
    <mergeCell ref="H59:L59"/>
    <mergeCell ref="M59:AQ59"/>
    <mergeCell ref="H60:L60"/>
    <mergeCell ref="M60:AQ60"/>
    <mergeCell ref="H61:L61"/>
    <mergeCell ref="M61:AQ61"/>
    <mergeCell ref="B6:AQ52"/>
    <mergeCell ref="B54:C56"/>
    <mergeCell ref="D54:G56"/>
    <mergeCell ref="H54:L54"/>
    <mergeCell ref="M54:AQ54"/>
    <mergeCell ref="H55:L55"/>
    <mergeCell ref="M55:AQ55"/>
    <mergeCell ref="H56:L56"/>
    <mergeCell ref="M56:AQ56"/>
  </mergeCells>
  <phoneticPr fontId="54"/>
  <printOptions horizontalCentered="1"/>
  <pageMargins left="0.23622047244094491" right="0.23622047244094491" top="0.74803149606299213" bottom="0.74803149606299213" header="0.31496062992125984" footer="0.31496062992125984"/>
  <pageSetup paperSize="9" scale="98" orientation="portrait" blackAndWhite="1"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5C681-721D-44FC-A1B0-0952A301F6E6}">
  <sheetPr codeName="Sheet20">
    <tabColor theme="9" tint="0.79998168889431442"/>
  </sheetPr>
  <dimension ref="A1:G23"/>
  <sheetViews>
    <sheetView view="pageBreakPreview" zoomScaleNormal="100" zoomScaleSheetLayoutView="100" workbookViewId="0">
      <selection activeCell="B8" sqref="B8"/>
    </sheetView>
  </sheetViews>
  <sheetFormatPr defaultRowHeight="13.5"/>
  <cols>
    <col min="1" max="1" width="6.375" customWidth="1"/>
    <col min="2" max="2" width="20.625" customWidth="1"/>
    <col min="3" max="6" width="15.625" customWidth="1"/>
    <col min="7" max="7" width="13.625" customWidth="1"/>
    <col min="8" max="10" width="15.625" customWidth="1"/>
    <col min="11" max="11" width="17.125" customWidth="1"/>
    <col min="12" max="13" width="15.625" customWidth="1"/>
    <col min="16" max="16" width="0" hidden="1" customWidth="1"/>
  </cols>
  <sheetData>
    <row r="1" spans="1:7">
      <c r="B1" t="s">
        <v>2424</v>
      </c>
    </row>
    <row r="3" spans="1:7" ht="29.45" customHeight="1">
      <c r="A3" s="260" t="s">
        <v>2448</v>
      </c>
      <c r="B3" s="260"/>
      <c r="C3" s="260"/>
      <c r="D3" s="260"/>
      <c r="E3" s="260"/>
    </row>
    <row r="4" spans="1:7" ht="12" customHeight="1">
      <c r="A4" s="260"/>
      <c r="B4" s="260"/>
      <c r="C4" s="260"/>
      <c r="D4" s="1144"/>
      <c r="E4" s="1145"/>
      <c r="F4" s="1145"/>
      <c r="G4" s="1145"/>
    </row>
    <row r="6" spans="1:7" ht="18">
      <c r="A6" s="1140"/>
      <c r="B6" s="1142" t="s">
        <v>2379</v>
      </c>
      <c r="C6" s="1137" t="s">
        <v>2506</v>
      </c>
      <c r="D6" s="1138"/>
      <c r="E6" s="1138"/>
      <c r="F6" s="1139"/>
    </row>
    <row r="7" spans="1:7" ht="33">
      <c r="A7" s="1141"/>
      <c r="B7" s="1143"/>
      <c r="C7" s="263" t="s">
        <v>2310</v>
      </c>
      <c r="D7" s="262" t="s">
        <v>2307</v>
      </c>
      <c r="E7" s="262" t="s">
        <v>2308</v>
      </c>
      <c r="F7" s="261" t="s">
        <v>2309</v>
      </c>
    </row>
    <row r="8" spans="1:7" ht="26.1" customHeight="1">
      <c r="A8" s="421">
        <v>1</v>
      </c>
      <c r="B8" s="478"/>
      <c r="C8" s="479"/>
      <c r="D8" s="479"/>
      <c r="E8" s="479"/>
      <c r="F8" s="380">
        <f>SUM(C8:E8)</f>
        <v>0</v>
      </c>
    </row>
    <row r="9" spans="1:7" ht="26.1" customHeight="1">
      <c r="A9" s="421">
        <v>2</v>
      </c>
      <c r="B9" s="478"/>
      <c r="C9" s="479"/>
      <c r="D9" s="479"/>
      <c r="E9" s="480"/>
      <c r="F9" s="380">
        <f t="shared" ref="F9:F22" si="0">SUM(C9:E9)</f>
        <v>0</v>
      </c>
    </row>
    <row r="10" spans="1:7" ht="26.1" customHeight="1">
      <c r="A10" s="421">
        <v>3</v>
      </c>
      <c r="B10" s="478"/>
      <c r="C10" s="479"/>
      <c r="D10" s="479"/>
      <c r="E10" s="480"/>
      <c r="F10" s="380">
        <f t="shared" si="0"/>
        <v>0</v>
      </c>
    </row>
    <row r="11" spans="1:7" ht="26.1" customHeight="1">
      <c r="A11" s="421">
        <v>4</v>
      </c>
      <c r="B11" s="478"/>
      <c r="C11" s="479"/>
      <c r="D11" s="479"/>
      <c r="E11" s="480"/>
      <c r="F11" s="380">
        <f t="shared" si="0"/>
        <v>0</v>
      </c>
    </row>
    <row r="12" spans="1:7" ht="26.1" customHeight="1">
      <c r="A12" s="421">
        <v>5</v>
      </c>
      <c r="B12" s="478"/>
      <c r="C12" s="479"/>
      <c r="D12" s="479"/>
      <c r="E12" s="480"/>
      <c r="F12" s="380">
        <f t="shared" si="0"/>
        <v>0</v>
      </c>
    </row>
    <row r="13" spans="1:7" ht="26.1" customHeight="1">
      <c r="A13" s="421">
        <v>6</v>
      </c>
      <c r="B13" s="478"/>
      <c r="C13" s="479"/>
      <c r="D13" s="479"/>
      <c r="E13" s="480"/>
      <c r="F13" s="380">
        <f t="shared" si="0"/>
        <v>0</v>
      </c>
    </row>
    <row r="14" spans="1:7" ht="26.1" customHeight="1">
      <c r="A14" s="421">
        <v>7</v>
      </c>
      <c r="B14" s="478"/>
      <c r="C14" s="479"/>
      <c r="D14" s="479"/>
      <c r="E14" s="480"/>
      <c r="F14" s="380">
        <f t="shared" si="0"/>
        <v>0</v>
      </c>
    </row>
    <row r="15" spans="1:7" ht="26.1" customHeight="1">
      <c r="A15" s="421">
        <v>8</v>
      </c>
      <c r="B15" s="478"/>
      <c r="C15" s="479"/>
      <c r="D15" s="479"/>
      <c r="E15" s="480"/>
      <c r="F15" s="380">
        <f t="shared" si="0"/>
        <v>0</v>
      </c>
    </row>
    <row r="16" spans="1:7" ht="26.1" customHeight="1">
      <c r="A16" s="421">
        <v>9</v>
      </c>
      <c r="B16" s="478"/>
      <c r="C16" s="479"/>
      <c r="D16" s="479"/>
      <c r="E16" s="480"/>
      <c r="F16" s="380">
        <f t="shared" si="0"/>
        <v>0</v>
      </c>
    </row>
    <row r="17" spans="1:6" ht="26.1" customHeight="1">
      <c r="A17" s="421">
        <v>10</v>
      </c>
      <c r="B17" s="478"/>
      <c r="C17" s="479"/>
      <c r="D17" s="479"/>
      <c r="E17" s="480"/>
      <c r="F17" s="380">
        <f t="shared" si="0"/>
        <v>0</v>
      </c>
    </row>
    <row r="18" spans="1:6" ht="26.1" customHeight="1">
      <c r="A18" s="421">
        <v>11</v>
      </c>
      <c r="B18" s="478"/>
      <c r="C18" s="479"/>
      <c r="D18" s="479"/>
      <c r="E18" s="480"/>
      <c r="F18" s="380">
        <f t="shared" si="0"/>
        <v>0</v>
      </c>
    </row>
    <row r="19" spans="1:6" ht="26.1" customHeight="1">
      <c r="A19" s="421">
        <v>12</v>
      </c>
      <c r="B19" s="478"/>
      <c r="C19" s="479"/>
      <c r="D19" s="479"/>
      <c r="E19" s="480"/>
      <c r="F19" s="380">
        <f t="shared" si="0"/>
        <v>0</v>
      </c>
    </row>
    <row r="20" spans="1:6" ht="26.1" customHeight="1">
      <c r="A20" s="421">
        <v>13</v>
      </c>
      <c r="B20" s="478"/>
      <c r="C20" s="479"/>
      <c r="D20" s="479"/>
      <c r="E20" s="480"/>
      <c r="F20" s="380">
        <f t="shared" si="0"/>
        <v>0</v>
      </c>
    </row>
    <row r="21" spans="1:6" ht="26.1" customHeight="1">
      <c r="A21" s="421">
        <v>14</v>
      </c>
      <c r="B21" s="478"/>
      <c r="C21" s="479"/>
      <c r="D21" s="479"/>
      <c r="E21" s="480"/>
      <c r="F21" s="380">
        <f t="shared" si="0"/>
        <v>0</v>
      </c>
    </row>
    <row r="22" spans="1:6" ht="26.1" customHeight="1">
      <c r="A22" s="420">
        <v>15</v>
      </c>
      <c r="B22" s="481"/>
      <c r="C22" s="479"/>
      <c r="D22" s="479"/>
      <c r="E22" s="480"/>
      <c r="F22" s="380">
        <f t="shared" si="0"/>
        <v>0</v>
      </c>
    </row>
    <row r="23" spans="1:6" ht="26.1" customHeight="1">
      <c r="B23" s="275" t="s">
        <v>2309</v>
      </c>
      <c r="C23" s="381">
        <f>SUM(C8:C22)</f>
        <v>0</v>
      </c>
      <c r="D23" s="381">
        <f>SUM(D8:D22)</f>
        <v>0</v>
      </c>
      <c r="E23" s="381">
        <f>SUM(E8:E22)</f>
        <v>0</v>
      </c>
      <c r="F23" s="381">
        <f>SUM(F8:F22)</f>
        <v>0</v>
      </c>
    </row>
  </sheetData>
  <sheetProtection algorithmName="SHA-512" hashValue="KKqG0UpCHEDXbA/pJ+Ymz67aWKXVYh2GZcWA4xYj3/j6yxcy6bySJ8xtO6WznPS8/4yducJMNmU15PeuTG7ffg==" saltValue="Ith5SS6G86tI3J7jWFWSEQ==" spinCount="100000" sheet="1" formatCells="0" formatColumns="0" formatRows="0" selectLockedCells="1"/>
  <mergeCells count="4">
    <mergeCell ref="C6:F6"/>
    <mergeCell ref="A6:A7"/>
    <mergeCell ref="B6:B7"/>
    <mergeCell ref="D4:G4"/>
  </mergeCells>
  <phoneticPr fontId="54"/>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832B1-4E72-4D41-98D9-87E6A599C325}">
  <sheetPr codeName="Sheet4">
    <tabColor rgb="FF7030A0"/>
  </sheetPr>
  <dimension ref="B1:I110"/>
  <sheetViews>
    <sheetView topLeftCell="A10" workbookViewId="0">
      <selection activeCell="JA12" sqref="JA12"/>
    </sheetView>
  </sheetViews>
  <sheetFormatPr defaultRowHeight="14.25"/>
  <cols>
    <col min="2" max="6" width="13.375" style="67" customWidth="1"/>
    <col min="7" max="8" width="13.375" style="68" customWidth="1"/>
    <col min="9" max="9" width="13.375" customWidth="1"/>
  </cols>
  <sheetData>
    <row r="1" spans="2:9">
      <c r="G1" s="68" t="s">
        <v>1949</v>
      </c>
    </row>
    <row r="2" spans="2:9" ht="13.5">
      <c r="B2" s="67" t="s">
        <v>1950</v>
      </c>
      <c r="C2" s="67" t="s">
        <v>1950</v>
      </c>
      <c r="D2" s="67" t="s">
        <v>1951</v>
      </c>
      <c r="E2" s="67" t="s">
        <v>1952</v>
      </c>
      <c r="G2" s="82" t="s">
        <v>20</v>
      </c>
      <c r="H2" s="82" t="s">
        <v>21</v>
      </c>
      <c r="I2" s="67" t="s">
        <v>1953</v>
      </c>
    </row>
    <row r="3" spans="2:9" ht="13.5">
      <c r="B3" s="67" t="s">
        <v>22</v>
      </c>
      <c r="C3" s="67" t="s">
        <v>22</v>
      </c>
      <c r="D3" s="67">
        <f t="shared" ref="D3:D20" si="0">COUNTIF($G$3:$G$110,B3)</f>
        <v>1</v>
      </c>
      <c r="E3" s="67" t="e">
        <f t="shared" ref="E3:E20" si="1">"基本情報!V"&amp;C3&amp;":V"&amp;(C3+D3-1)</f>
        <v>#VALUE!</v>
      </c>
      <c r="G3" s="88" t="s">
        <v>22</v>
      </c>
      <c r="H3" s="22" t="s">
        <v>23</v>
      </c>
      <c r="I3" t="s">
        <v>1954</v>
      </c>
    </row>
    <row r="4" spans="2:9" ht="13.5">
      <c r="B4" s="67" t="s">
        <v>25</v>
      </c>
      <c r="C4" s="67" t="s">
        <v>25</v>
      </c>
      <c r="D4" s="67">
        <f t="shared" si="0"/>
        <v>1</v>
      </c>
      <c r="E4" s="67" t="e">
        <f t="shared" si="1"/>
        <v>#VALUE!</v>
      </c>
      <c r="G4" s="88" t="s">
        <v>25</v>
      </c>
      <c r="H4" s="22" t="s">
        <v>24</v>
      </c>
      <c r="I4" t="s">
        <v>1955</v>
      </c>
    </row>
    <row r="5" spans="2:9" ht="27">
      <c r="B5" s="67" t="s">
        <v>1956</v>
      </c>
      <c r="C5" s="67" t="s">
        <v>1956</v>
      </c>
      <c r="D5" s="67">
        <f t="shared" si="0"/>
        <v>1</v>
      </c>
      <c r="E5" s="67" t="e">
        <f t="shared" si="1"/>
        <v>#VALUE!</v>
      </c>
      <c r="G5" s="88" t="s">
        <v>28</v>
      </c>
      <c r="H5" s="22" t="s">
        <v>26</v>
      </c>
    </row>
    <row r="6" spans="2:9" ht="13.5">
      <c r="B6" s="67" t="s">
        <v>30</v>
      </c>
      <c r="C6" s="67" t="s">
        <v>30</v>
      </c>
      <c r="D6" s="67">
        <f t="shared" si="0"/>
        <v>1</v>
      </c>
      <c r="E6" s="67" t="e">
        <f t="shared" si="1"/>
        <v>#VALUE!</v>
      </c>
      <c r="G6" s="88" t="s">
        <v>30</v>
      </c>
      <c r="H6" s="22" t="s">
        <v>27</v>
      </c>
    </row>
    <row r="7" spans="2:9" ht="27">
      <c r="B7" s="67" t="s">
        <v>34</v>
      </c>
      <c r="C7" s="67" t="s">
        <v>34</v>
      </c>
      <c r="D7" s="67">
        <f t="shared" si="0"/>
        <v>1</v>
      </c>
      <c r="E7" s="67" t="e">
        <f t="shared" si="1"/>
        <v>#VALUE!</v>
      </c>
      <c r="G7" s="88" t="s">
        <v>34</v>
      </c>
      <c r="H7" s="22" t="s">
        <v>29</v>
      </c>
    </row>
    <row r="8" spans="2:9" ht="27">
      <c r="B8" s="67" t="s">
        <v>57</v>
      </c>
      <c r="C8" s="67" t="s">
        <v>57</v>
      </c>
      <c r="D8" s="67">
        <f t="shared" si="0"/>
        <v>1</v>
      </c>
      <c r="E8" s="67" t="e">
        <f t="shared" si="1"/>
        <v>#VALUE!</v>
      </c>
      <c r="G8" s="88" t="s">
        <v>57</v>
      </c>
      <c r="H8" s="22" t="s">
        <v>31</v>
      </c>
    </row>
    <row r="9" spans="2:9" ht="40.5">
      <c r="B9" s="67" t="s">
        <v>62</v>
      </c>
      <c r="C9" s="67" t="s">
        <v>62</v>
      </c>
      <c r="D9" s="67">
        <f t="shared" si="0"/>
        <v>1</v>
      </c>
      <c r="E9" s="67" t="e">
        <f t="shared" si="1"/>
        <v>#VALUE!</v>
      </c>
      <c r="G9" s="88" t="s">
        <v>62</v>
      </c>
      <c r="H9" s="22" t="s">
        <v>32</v>
      </c>
    </row>
    <row r="10" spans="2:9" ht="27">
      <c r="B10" s="67" t="s">
        <v>68</v>
      </c>
      <c r="C10" s="67" t="s">
        <v>68</v>
      </c>
      <c r="D10" s="67">
        <f t="shared" si="0"/>
        <v>1</v>
      </c>
      <c r="E10" s="67" t="e">
        <f t="shared" si="1"/>
        <v>#VALUE!</v>
      </c>
      <c r="G10" s="88" t="s">
        <v>68</v>
      </c>
      <c r="H10" s="22" t="s">
        <v>33</v>
      </c>
    </row>
    <row r="11" spans="2:9" ht="27">
      <c r="B11" s="67" t="s">
        <v>77</v>
      </c>
      <c r="C11" s="67" t="s">
        <v>77</v>
      </c>
      <c r="D11" s="67">
        <f t="shared" si="0"/>
        <v>1</v>
      </c>
      <c r="E11" s="67" t="e">
        <f t="shared" si="1"/>
        <v>#VALUE!</v>
      </c>
      <c r="G11" s="88" t="s">
        <v>77</v>
      </c>
      <c r="H11" s="22" t="s">
        <v>35</v>
      </c>
    </row>
    <row r="12" spans="2:9" ht="27">
      <c r="B12" s="67" t="s">
        <v>88</v>
      </c>
      <c r="C12" s="67" t="s">
        <v>88</v>
      </c>
      <c r="D12" s="67">
        <f t="shared" si="0"/>
        <v>1</v>
      </c>
      <c r="E12" s="67" t="e">
        <f t="shared" si="1"/>
        <v>#VALUE!</v>
      </c>
      <c r="G12" s="88" t="s">
        <v>88</v>
      </c>
      <c r="H12" s="22" t="s">
        <v>36</v>
      </c>
    </row>
    <row r="13" spans="2:9" ht="27">
      <c r="B13" s="67" t="s">
        <v>95</v>
      </c>
      <c r="C13" s="67" t="s">
        <v>95</v>
      </c>
      <c r="D13" s="67">
        <f t="shared" si="0"/>
        <v>1</v>
      </c>
      <c r="E13" s="67" t="e">
        <f t="shared" si="1"/>
        <v>#VALUE!</v>
      </c>
      <c r="G13" s="88" t="s">
        <v>95</v>
      </c>
      <c r="H13" s="22" t="s">
        <v>37</v>
      </c>
    </row>
    <row r="14" spans="2:9" ht="40.5">
      <c r="B14" s="67" t="s">
        <v>1957</v>
      </c>
      <c r="C14" s="67" t="s">
        <v>1957</v>
      </c>
      <c r="D14" s="67">
        <f t="shared" si="0"/>
        <v>0</v>
      </c>
      <c r="E14" s="67" t="e">
        <f t="shared" si="1"/>
        <v>#VALUE!</v>
      </c>
      <c r="G14" s="88" t="s">
        <v>99</v>
      </c>
      <c r="H14" s="22" t="s">
        <v>38</v>
      </c>
    </row>
    <row r="15" spans="2:9" ht="27">
      <c r="B15" s="67" t="s">
        <v>104</v>
      </c>
      <c r="C15" s="67" t="s">
        <v>104</v>
      </c>
      <c r="D15" s="67">
        <f t="shared" si="0"/>
        <v>1</v>
      </c>
      <c r="E15" s="67" t="e">
        <f t="shared" si="1"/>
        <v>#VALUE!</v>
      </c>
      <c r="G15" s="88" t="s">
        <v>104</v>
      </c>
      <c r="H15" s="22" t="s">
        <v>39</v>
      </c>
    </row>
    <row r="16" spans="2:9" ht="40.5">
      <c r="B16" s="67" t="s">
        <v>108</v>
      </c>
      <c r="C16" s="67" t="s">
        <v>108</v>
      </c>
      <c r="D16" s="67">
        <f t="shared" si="0"/>
        <v>1</v>
      </c>
      <c r="E16" s="67" t="e">
        <f t="shared" si="1"/>
        <v>#VALUE!</v>
      </c>
      <c r="G16" s="88" t="s">
        <v>108</v>
      </c>
      <c r="H16" s="22" t="s">
        <v>40</v>
      </c>
    </row>
    <row r="17" spans="2:8" ht="27">
      <c r="B17" s="67" t="s">
        <v>112</v>
      </c>
      <c r="C17" s="67" t="s">
        <v>112</v>
      </c>
      <c r="D17" s="67">
        <f t="shared" si="0"/>
        <v>1</v>
      </c>
      <c r="E17" s="67" t="e">
        <f t="shared" si="1"/>
        <v>#VALUE!</v>
      </c>
      <c r="G17" s="88" t="s">
        <v>112</v>
      </c>
      <c r="H17" s="22" t="s">
        <v>41</v>
      </c>
    </row>
    <row r="18" spans="2:8" ht="40.5">
      <c r="B18" s="67" t="s">
        <v>119</v>
      </c>
      <c r="C18" s="67" t="s">
        <v>119</v>
      </c>
      <c r="D18" s="67">
        <f t="shared" si="0"/>
        <v>1</v>
      </c>
      <c r="E18" s="67" t="e">
        <f t="shared" si="1"/>
        <v>#VALUE!</v>
      </c>
      <c r="G18" s="88" t="s">
        <v>115</v>
      </c>
      <c r="H18" s="22" t="s">
        <v>42</v>
      </c>
    </row>
    <row r="19" spans="2:8" ht="40.5">
      <c r="B19" s="67" t="s">
        <v>1958</v>
      </c>
      <c r="C19" s="67" t="s">
        <v>1958</v>
      </c>
      <c r="D19" s="67">
        <f t="shared" si="0"/>
        <v>1</v>
      </c>
      <c r="E19" s="67" t="e">
        <f t="shared" si="1"/>
        <v>#VALUE!</v>
      </c>
      <c r="G19" s="88" t="s">
        <v>119</v>
      </c>
      <c r="H19" s="22" t="s">
        <v>43</v>
      </c>
    </row>
    <row r="20" spans="2:8" ht="40.5">
      <c r="B20" s="67" t="s">
        <v>1959</v>
      </c>
      <c r="C20" s="67" t="s">
        <v>1959</v>
      </c>
      <c r="D20" s="67">
        <f t="shared" si="0"/>
        <v>1</v>
      </c>
      <c r="E20" s="67" t="e">
        <f t="shared" si="1"/>
        <v>#VALUE!</v>
      </c>
      <c r="G20" s="88" t="s">
        <v>122</v>
      </c>
      <c r="H20" s="22" t="s">
        <v>44</v>
      </c>
    </row>
    <row r="21" spans="2:8" ht="40.5">
      <c r="B21" s="197" t="s">
        <v>22</v>
      </c>
      <c r="G21" s="88" t="s">
        <v>132</v>
      </c>
      <c r="H21" s="22" t="s">
        <v>45</v>
      </c>
    </row>
    <row r="22" spans="2:8" ht="27">
      <c r="B22" s="197" t="s">
        <v>25</v>
      </c>
      <c r="G22" s="88" t="s">
        <v>135</v>
      </c>
      <c r="H22" s="22" t="s">
        <v>46</v>
      </c>
    </row>
    <row r="23" spans="2:8" ht="27">
      <c r="B23" s="20" t="s">
        <v>28</v>
      </c>
      <c r="G23" s="21"/>
      <c r="H23" s="22" t="s">
        <v>47</v>
      </c>
    </row>
    <row r="24" spans="2:8" ht="27">
      <c r="B24" s="197" t="s">
        <v>30</v>
      </c>
      <c r="G24" s="21"/>
      <c r="H24" s="22" t="s">
        <v>48</v>
      </c>
    </row>
    <row r="25" spans="2:8" ht="27">
      <c r="B25" s="197" t="s">
        <v>34</v>
      </c>
      <c r="G25" s="21"/>
      <c r="H25" s="22" t="s">
        <v>49</v>
      </c>
    </row>
    <row r="26" spans="2:8" ht="27">
      <c r="B26" s="197" t="s">
        <v>57</v>
      </c>
      <c r="G26" s="21"/>
      <c r="H26" s="22" t="s">
        <v>50</v>
      </c>
    </row>
    <row r="27" spans="2:8" ht="27">
      <c r="B27" s="197" t="s">
        <v>62</v>
      </c>
      <c r="G27" s="21"/>
      <c r="H27" s="22" t="s">
        <v>51</v>
      </c>
    </row>
    <row r="28" spans="2:8" ht="40.5">
      <c r="B28" s="197" t="s">
        <v>68</v>
      </c>
      <c r="G28" s="21"/>
      <c r="H28" s="22" t="s">
        <v>52</v>
      </c>
    </row>
    <row r="29" spans="2:8" ht="27">
      <c r="B29" s="197" t="s">
        <v>77</v>
      </c>
      <c r="G29" s="21"/>
      <c r="H29" s="22" t="s">
        <v>53</v>
      </c>
    </row>
    <row r="30" spans="2:8" ht="27">
      <c r="B30" s="197" t="s">
        <v>88</v>
      </c>
      <c r="G30" s="21"/>
      <c r="H30" s="22" t="s">
        <v>54</v>
      </c>
    </row>
    <row r="31" spans="2:8" ht="27">
      <c r="B31" s="197" t="s">
        <v>95</v>
      </c>
      <c r="G31" s="21"/>
      <c r="H31" s="22" t="s">
        <v>55</v>
      </c>
    </row>
    <row r="32" spans="2:8" ht="27">
      <c r="B32" s="197" t="s">
        <v>99</v>
      </c>
      <c r="G32" s="21"/>
      <c r="H32" s="22" t="s">
        <v>56</v>
      </c>
    </row>
    <row r="33" spans="2:8" ht="27">
      <c r="B33" s="197" t="s">
        <v>104</v>
      </c>
      <c r="G33" s="21"/>
      <c r="H33" s="22" t="s">
        <v>58</v>
      </c>
    </row>
    <row r="34" spans="2:8" ht="40.5">
      <c r="B34" s="197" t="s">
        <v>108</v>
      </c>
      <c r="G34" s="21"/>
      <c r="H34" s="22" t="s">
        <v>59</v>
      </c>
    </row>
    <row r="35" spans="2:8" ht="27">
      <c r="B35" s="197" t="s">
        <v>112</v>
      </c>
      <c r="G35" s="21"/>
      <c r="H35" s="22" t="s">
        <v>46</v>
      </c>
    </row>
    <row r="36" spans="2:8" ht="27">
      <c r="B36" s="197" t="s">
        <v>115</v>
      </c>
      <c r="G36" s="21"/>
      <c r="H36" s="22" t="s">
        <v>47</v>
      </c>
    </row>
    <row r="37" spans="2:8" ht="27">
      <c r="B37" s="197" t="s">
        <v>119</v>
      </c>
      <c r="G37" s="21"/>
      <c r="H37" s="22" t="s">
        <v>48</v>
      </c>
    </row>
    <row r="38" spans="2:8" ht="40.5">
      <c r="B38" s="197" t="s">
        <v>122</v>
      </c>
      <c r="G38" s="21"/>
      <c r="H38" s="22" t="s">
        <v>49</v>
      </c>
    </row>
    <row r="39" spans="2:8" ht="40.5">
      <c r="B39" s="197" t="s">
        <v>132</v>
      </c>
      <c r="G39" s="21"/>
      <c r="H39" s="22" t="s">
        <v>50</v>
      </c>
    </row>
    <row r="40" spans="2:8" ht="27">
      <c r="B40" s="20" t="s">
        <v>135</v>
      </c>
      <c r="G40" s="21"/>
      <c r="H40" s="22" t="s">
        <v>51</v>
      </c>
    </row>
    <row r="41" spans="2:8" ht="40.5">
      <c r="G41" s="21"/>
      <c r="H41" s="22" t="s">
        <v>52</v>
      </c>
    </row>
    <row r="42" spans="2:8" ht="27">
      <c r="G42" s="21"/>
      <c r="H42" s="22" t="s">
        <v>53</v>
      </c>
    </row>
    <row r="43" spans="2:8" ht="27">
      <c r="G43" s="21"/>
      <c r="H43" s="22" t="s">
        <v>54</v>
      </c>
    </row>
    <row r="44" spans="2:8" ht="27">
      <c r="G44" s="21"/>
      <c r="H44" s="22" t="s">
        <v>55</v>
      </c>
    </row>
    <row r="45" spans="2:8" ht="27">
      <c r="G45" s="21"/>
      <c r="H45" s="22" t="s">
        <v>56</v>
      </c>
    </row>
    <row r="46" spans="2:8" ht="13.5">
      <c r="G46" s="21"/>
      <c r="H46" s="22" t="s">
        <v>58</v>
      </c>
    </row>
    <row r="47" spans="2:8" ht="13.5">
      <c r="G47" s="21"/>
      <c r="H47" s="22" t="s">
        <v>59</v>
      </c>
    </row>
    <row r="48" spans="2:8" ht="13.5">
      <c r="G48" s="21"/>
      <c r="H48" s="22" t="s">
        <v>60</v>
      </c>
    </row>
    <row r="49" spans="7:8" ht="13.5">
      <c r="G49" s="21"/>
      <c r="H49" s="22" t="s">
        <v>61</v>
      </c>
    </row>
    <row r="50" spans="7:8" ht="13.5">
      <c r="G50" s="21"/>
      <c r="H50" s="22" t="s">
        <v>63</v>
      </c>
    </row>
    <row r="51" spans="7:8" ht="13.5">
      <c r="G51" s="21"/>
      <c r="H51" s="22" t="s">
        <v>64</v>
      </c>
    </row>
    <row r="52" spans="7:8" ht="27">
      <c r="G52" s="21"/>
      <c r="H52" s="22" t="s">
        <v>65</v>
      </c>
    </row>
    <row r="53" spans="7:8" ht="40.5">
      <c r="G53" s="21"/>
      <c r="H53" s="22" t="s">
        <v>66</v>
      </c>
    </row>
    <row r="54" spans="7:8" ht="40.5">
      <c r="G54" s="21"/>
      <c r="H54" s="22" t="s">
        <v>67</v>
      </c>
    </row>
    <row r="55" spans="7:8" ht="13.5">
      <c r="G55" s="21"/>
      <c r="H55" s="22" t="s">
        <v>69</v>
      </c>
    </row>
    <row r="56" spans="7:8" ht="27">
      <c r="G56" s="21"/>
      <c r="H56" s="22" t="s">
        <v>70</v>
      </c>
    </row>
    <row r="57" spans="7:8" ht="27">
      <c r="G57" s="21"/>
      <c r="H57" s="22" t="s">
        <v>71</v>
      </c>
    </row>
    <row r="58" spans="7:8" ht="13.5">
      <c r="G58" s="21"/>
      <c r="H58" s="22" t="s">
        <v>72</v>
      </c>
    </row>
    <row r="59" spans="7:8" ht="13.5">
      <c r="G59" s="21"/>
      <c r="H59" s="22" t="s">
        <v>73</v>
      </c>
    </row>
    <row r="60" spans="7:8" ht="13.5">
      <c r="G60" s="21"/>
      <c r="H60" s="22" t="s">
        <v>74</v>
      </c>
    </row>
    <row r="61" spans="7:8" ht="27">
      <c r="G61" s="21"/>
      <c r="H61" s="22" t="s">
        <v>75</v>
      </c>
    </row>
    <row r="62" spans="7:8" ht="40.5">
      <c r="G62" s="21"/>
      <c r="H62" s="22" t="s">
        <v>76</v>
      </c>
    </row>
    <row r="63" spans="7:8" ht="27">
      <c r="G63" s="21"/>
      <c r="H63" s="22" t="s">
        <v>78</v>
      </c>
    </row>
    <row r="64" spans="7:8" ht="27">
      <c r="G64" s="21"/>
      <c r="H64" s="22" t="s">
        <v>79</v>
      </c>
    </row>
    <row r="65" spans="7:8" ht="40.5">
      <c r="G65" s="21"/>
      <c r="H65" s="22" t="s">
        <v>80</v>
      </c>
    </row>
    <row r="66" spans="7:8" ht="27">
      <c r="G66" s="21"/>
      <c r="H66" s="22" t="s">
        <v>81</v>
      </c>
    </row>
    <row r="67" spans="7:8" ht="27">
      <c r="G67" s="21"/>
      <c r="H67" s="22" t="s">
        <v>82</v>
      </c>
    </row>
    <row r="68" spans="7:8" ht="40.5">
      <c r="G68" s="21"/>
      <c r="H68" s="22" t="s">
        <v>83</v>
      </c>
    </row>
    <row r="69" spans="7:8" ht="27">
      <c r="G69" s="21"/>
      <c r="H69" s="22" t="s">
        <v>84</v>
      </c>
    </row>
    <row r="70" spans="7:8" ht="27">
      <c r="G70" s="21"/>
      <c r="H70" s="22" t="s">
        <v>85</v>
      </c>
    </row>
    <row r="71" spans="7:8" ht="27">
      <c r="G71" s="21"/>
      <c r="H71" s="22" t="s">
        <v>86</v>
      </c>
    </row>
    <row r="72" spans="7:8" ht="27">
      <c r="G72" s="21"/>
      <c r="H72" s="22" t="s">
        <v>87</v>
      </c>
    </row>
    <row r="73" spans="7:8" ht="13.5">
      <c r="G73" s="21"/>
      <c r="H73" s="22" t="s">
        <v>89</v>
      </c>
    </row>
    <row r="74" spans="7:8" ht="27">
      <c r="G74" s="21"/>
      <c r="H74" s="22" t="s">
        <v>90</v>
      </c>
    </row>
    <row r="75" spans="7:8" ht="54">
      <c r="G75" s="21"/>
      <c r="H75" s="22" t="s">
        <v>91</v>
      </c>
    </row>
    <row r="76" spans="7:8" ht="40.5">
      <c r="G76" s="21"/>
      <c r="H76" s="22" t="s">
        <v>92</v>
      </c>
    </row>
    <row r="77" spans="7:8" ht="27">
      <c r="G77" s="21"/>
      <c r="H77" s="22" t="s">
        <v>93</v>
      </c>
    </row>
    <row r="78" spans="7:8" ht="54">
      <c r="G78" s="21"/>
      <c r="H78" s="21" t="s">
        <v>94</v>
      </c>
    </row>
    <row r="79" spans="7:8" ht="27">
      <c r="G79" s="21"/>
      <c r="H79" s="22" t="s">
        <v>96</v>
      </c>
    </row>
    <row r="80" spans="7:8" ht="27">
      <c r="G80" s="21"/>
      <c r="H80" s="22" t="s">
        <v>97</v>
      </c>
    </row>
    <row r="81" spans="7:8" ht="13.5">
      <c r="G81" s="21"/>
      <c r="H81" s="22" t="s">
        <v>98</v>
      </c>
    </row>
    <row r="82" spans="7:8" ht="27">
      <c r="G82" s="21"/>
      <c r="H82" s="22" t="s">
        <v>100</v>
      </c>
    </row>
    <row r="83" spans="7:8" ht="40.5">
      <c r="G83" s="21"/>
      <c r="H83" s="22" t="s">
        <v>101</v>
      </c>
    </row>
    <row r="84" spans="7:8" ht="13.5">
      <c r="G84" s="21"/>
      <c r="H84" s="22" t="s">
        <v>102</v>
      </c>
    </row>
    <row r="85" spans="7:8" ht="40.5">
      <c r="G85" s="21"/>
      <c r="H85" s="22" t="s">
        <v>103</v>
      </c>
    </row>
    <row r="86" spans="7:8" ht="13.5">
      <c r="G86" s="21"/>
      <c r="H86" s="22" t="s">
        <v>105</v>
      </c>
    </row>
    <row r="87" spans="7:8" ht="13.5">
      <c r="G87" s="21"/>
      <c r="H87" s="22" t="s">
        <v>106</v>
      </c>
    </row>
    <row r="88" spans="7:8" ht="40.5">
      <c r="G88" s="21"/>
      <c r="H88" s="22" t="s">
        <v>107</v>
      </c>
    </row>
    <row r="89" spans="7:8" ht="27">
      <c r="G89" s="21"/>
      <c r="H89" s="22" t="s">
        <v>109</v>
      </c>
    </row>
    <row r="90" spans="7:8" ht="40.5">
      <c r="G90" s="21"/>
      <c r="H90" s="22" t="s">
        <v>110</v>
      </c>
    </row>
    <row r="91" spans="7:8" ht="13.5">
      <c r="G91" s="21"/>
      <c r="H91" s="22" t="s">
        <v>111</v>
      </c>
    </row>
    <row r="92" spans="7:8" ht="13.5">
      <c r="G92" s="21"/>
      <c r="H92" s="22" t="s">
        <v>113</v>
      </c>
    </row>
    <row r="93" spans="7:8" ht="27">
      <c r="G93" s="21"/>
      <c r="H93" s="22" t="s">
        <v>114</v>
      </c>
    </row>
    <row r="94" spans="7:8" ht="13.5">
      <c r="G94" s="21"/>
      <c r="H94" s="22" t="s">
        <v>116</v>
      </c>
    </row>
    <row r="95" spans="7:8" ht="13.5">
      <c r="G95" s="21"/>
      <c r="H95" s="22" t="s">
        <v>117</v>
      </c>
    </row>
    <row r="96" spans="7:8" ht="40.5">
      <c r="G96" s="21"/>
      <c r="H96" s="22" t="s">
        <v>118</v>
      </c>
    </row>
    <row r="97" spans="7:8" ht="13.5">
      <c r="G97" s="21"/>
      <c r="H97" s="22" t="s">
        <v>120</v>
      </c>
    </row>
    <row r="98" spans="7:8" ht="40.5">
      <c r="G98" s="21"/>
      <c r="H98" s="22" t="s">
        <v>121</v>
      </c>
    </row>
    <row r="99" spans="7:8" ht="27">
      <c r="G99" s="21"/>
      <c r="H99" s="22" t="s">
        <v>123</v>
      </c>
    </row>
    <row r="100" spans="7:8" ht="27">
      <c r="G100" s="21"/>
      <c r="H100" s="22" t="s">
        <v>124</v>
      </c>
    </row>
    <row r="101" spans="7:8" ht="27">
      <c r="G101" s="21"/>
      <c r="H101" s="22" t="s">
        <v>125</v>
      </c>
    </row>
    <row r="102" spans="7:8" ht="27">
      <c r="G102" s="21"/>
      <c r="H102" s="22" t="s">
        <v>126</v>
      </c>
    </row>
    <row r="103" spans="7:8" ht="27">
      <c r="G103" s="21"/>
      <c r="H103" s="22" t="s">
        <v>127</v>
      </c>
    </row>
    <row r="104" spans="7:8" ht="27">
      <c r="G104" s="21"/>
      <c r="H104" s="22" t="s">
        <v>128</v>
      </c>
    </row>
    <row r="105" spans="7:8" ht="13.5">
      <c r="G105" s="21"/>
      <c r="H105" s="22" t="s">
        <v>129</v>
      </c>
    </row>
    <row r="106" spans="7:8" ht="27">
      <c r="G106" s="21"/>
      <c r="H106" s="22" t="s">
        <v>130</v>
      </c>
    </row>
    <row r="107" spans="7:8" ht="13.5">
      <c r="G107" s="21"/>
      <c r="H107" s="22" t="s">
        <v>131</v>
      </c>
    </row>
    <row r="108" spans="7:8" ht="13.5">
      <c r="G108" s="21"/>
      <c r="H108" s="22" t="s">
        <v>133</v>
      </c>
    </row>
    <row r="109" spans="7:8" ht="13.5">
      <c r="G109" s="21"/>
      <c r="H109" s="22" t="s">
        <v>134</v>
      </c>
    </row>
    <row r="110" spans="7:8" ht="27">
      <c r="G110" s="21"/>
      <c r="H110" s="22" t="s">
        <v>136</v>
      </c>
    </row>
  </sheetData>
  <phoneticPr fontId="54"/>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F8577-7320-43E9-AC29-B7C69AF92186}">
  <sheetPr codeName="Sheet23">
    <tabColor theme="9" tint="0.79998168889431442"/>
    <pageSetUpPr fitToPage="1"/>
  </sheetPr>
  <dimension ref="A1:AU25"/>
  <sheetViews>
    <sheetView zoomScaleNormal="100" zoomScaleSheetLayoutView="100" workbookViewId="0">
      <selection activeCell="B10" sqref="B10"/>
    </sheetView>
  </sheetViews>
  <sheetFormatPr defaultRowHeight="13.5"/>
  <cols>
    <col min="1" max="1" width="4.125" customWidth="1"/>
    <col min="2" max="3" width="16.875" customWidth="1"/>
    <col min="4" max="4" width="20.125" customWidth="1"/>
    <col min="5" max="5" width="10" customWidth="1"/>
    <col min="6" max="6" width="14.125" customWidth="1"/>
    <col min="7" max="7" width="14.875" customWidth="1"/>
    <col min="8" max="8" width="12.125" hidden="1" customWidth="1"/>
    <col min="9" max="9" width="11.125" customWidth="1"/>
    <col min="10" max="10" width="12.5" customWidth="1"/>
    <col min="11" max="11" width="13.375" hidden="1" customWidth="1"/>
    <col min="12" max="12" width="12" customWidth="1"/>
    <col min="13" max="13" width="12.5" customWidth="1"/>
    <col min="14" max="14" width="9.5" customWidth="1"/>
    <col min="15" max="18" width="10.625" customWidth="1"/>
    <col min="19" max="19" width="10.125" customWidth="1"/>
    <col min="20" max="21" width="13.875" customWidth="1"/>
    <col min="22" max="22" width="9.5" customWidth="1"/>
    <col min="23" max="34" width="10.625" customWidth="1"/>
    <col min="35" max="35" width="8.5" customWidth="1"/>
    <col min="36" max="36" width="16.875" customWidth="1"/>
    <col min="38" max="38" width="0" hidden="1" customWidth="1"/>
    <col min="42" max="42" width="8.875" hidden="1" customWidth="1"/>
    <col min="47" max="47" width="8.875" hidden="1" customWidth="1"/>
  </cols>
  <sheetData>
    <row r="1" spans="1:24">
      <c r="B1" t="s">
        <v>2423</v>
      </c>
    </row>
    <row r="3" spans="1:24" ht="18">
      <c r="A3" s="741" t="s">
        <v>2340</v>
      </c>
      <c r="B3" s="741"/>
      <c r="C3" s="741"/>
      <c r="D3" s="741"/>
      <c r="E3" s="741"/>
      <c r="F3" s="741"/>
      <c r="G3" s="741"/>
    </row>
    <row r="4" spans="1:24" ht="16.5">
      <c r="D4" s="264"/>
      <c r="E4" s="264"/>
    </row>
    <row r="5" spans="1:24" ht="16.5">
      <c r="B5" s="369" t="s">
        <v>2418</v>
      </c>
      <c r="C5" s="749" t="str">
        <f>IF('第1号(交付申請) '!$O$22=0,"",'第1号(交付申請) '!$O$22)</f>
        <v/>
      </c>
      <c r="D5" s="750"/>
      <c r="E5" s="264"/>
    </row>
    <row r="6" spans="1:24" ht="15.75">
      <c r="D6" s="265"/>
      <c r="E6" s="265"/>
      <c r="F6" s="265"/>
    </row>
    <row r="7" spans="1:24" ht="9.9499999999999993" customHeight="1"/>
    <row r="8" spans="1:24" ht="26.1" customHeight="1">
      <c r="A8" s="744"/>
      <c r="B8" s="744" t="s">
        <v>2379</v>
      </c>
      <c r="C8" s="744" t="s">
        <v>2319</v>
      </c>
      <c r="D8" s="736" t="s">
        <v>2321</v>
      </c>
      <c r="E8" s="746" t="s">
        <v>2322</v>
      </c>
      <c r="F8" s="736" t="s">
        <v>2320</v>
      </c>
      <c r="G8" s="737" t="s">
        <v>2498</v>
      </c>
      <c r="H8" s="739" t="s">
        <v>2351</v>
      </c>
      <c r="I8" s="739" t="s">
        <v>2420</v>
      </c>
      <c r="J8" s="739" t="s">
        <v>2507</v>
      </c>
      <c r="K8" s="737" t="s">
        <v>2323</v>
      </c>
      <c r="L8" s="733" t="s">
        <v>2434</v>
      </c>
      <c r="M8" s="734"/>
      <c r="N8" s="735"/>
      <c r="O8" s="733" t="s">
        <v>2470</v>
      </c>
      <c r="P8" s="734"/>
      <c r="Q8" s="735"/>
      <c r="R8" s="731" t="s">
        <v>2471</v>
      </c>
      <c r="S8" s="265"/>
    </row>
    <row r="9" spans="1:24" ht="16.5" customHeight="1">
      <c r="A9" s="745"/>
      <c r="B9" s="745"/>
      <c r="C9" s="745"/>
      <c r="D9" s="736"/>
      <c r="E9" s="736"/>
      <c r="F9" s="736"/>
      <c r="G9" s="738"/>
      <c r="H9" s="740"/>
      <c r="I9" s="740"/>
      <c r="J9" s="740"/>
      <c r="K9" s="738"/>
      <c r="L9" s="440" t="s">
        <v>2306</v>
      </c>
      <c r="M9" s="440" t="s">
        <v>2324</v>
      </c>
      <c r="N9" s="440" t="s">
        <v>2330</v>
      </c>
      <c r="O9" s="440" t="s">
        <v>2306</v>
      </c>
      <c r="P9" s="440" t="s">
        <v>2324</v>
      </c>
      <c r="Q9" s="440" t="s">
        <v>2330</v>
      </c>
      <c r="R9" s="732"/>
      <c r="S9" s="265"/>
    </row>
    <row r="10" spans="1:24" ht="17.100000000000001" customHeight="1">
      <c r="A10" s="281">
        <v>1</v>
      </c>
      <c r="B10" s="456"/>
      <c r="C10" s="456"/>
      <c r="D10" s="463"/>
      <c r="E10" s="464"/>
      <c r="F10" s="463"/>
      <c r="G10" s="377">
        <f>E10*F10</f>
        <v>0</v>
      </c>
      <c r="H10" s="267"/>
      <c r="I10" s="466"/>
      <c r="J10" s="398">
        <f>G10*I10</f>
        <v>0</v>
      </c>
      <c r="K10" s="269">
        <v>45901</v>
      </c>
      <c r="L10" s="467"/>
      <c r="M10" s="467"/>
      <c r="N10" s="465"/>
      <c r="O10" s="467"/>
      <c r="P10" s="467"/>
      <c r="Q10" s="465"/>
      <c r="R10" s="468"/>
      <c r="X10" t="s">
        <v>2326</v>
      </c>
    </row>
    <row r="11" spans="1:24" ht="17.100000000000001" customHeight="1">
      <c r="A11" s="281">
        <v>2</v>
      </c>
      <c r="B11" s="456"/>
      <c r="C11" s="456"/>
      <c r="D11" s="463"/>
      <c r="E11" s="464"/>
      <c r="F11" s="463"/>
      <c r="G11" s="377">
        <f t="shared" ref="G11:G24" si="0">E11*F11</f>
        <v>0</v>
      </c>
      <c r="H11" s="267"/>
      <c r="I11" s="466"/>
      <c r="J11" s="398">
        <f t="shared" ref="J11:J24" si="1">G11*I11</f>
        <v>0</v>
      </c>
      <c r="K11" s="269"/>
      <c r="L11" s="467"/>
      <c r="M11" s="467"/>
      <c r="N11" s="465"/>
      <c r="O11" s="467"/>
      <c r="P11" s="467"/>
      <c r="Q11" s="465"/>
      <c r="R11" s="468"/>
      <c r="X11" t="s">
        <v>2327</v>
      </c>
    </row>
    <row r="12" spans="1:24" ht="17.100000000000001" customHeight="1">
      <c r="A12" s="281">
        <v>3</v>
      </c>
      <c r="B12" s="456"/>
      <c r="C12" s="456"/>
      <c r="D12" s="463"/>
      <c r="E12" s="464"/>
      <c r="F12" s="463"/>
      <c r="G12" s="377">
        <f t="shared" si="0"/>
        <v>0</v>
      </c>
      <c r="H12" s="267"/>
      <c r="I12" s="466"/>
      <c r="J12" s="398">
        <f t="shared" si="1"/>
        <v>0</v>
      </c>
      <c r="K12" s="269"/>
      <c r="L12" s="467"/>
      <c r="M12" s="467"/>
      <c r="N12" s="465"/>
      <c r="O12" s="467"/>
      <c r="P12" s="467"/>
      <c r="Q12" s="465"/>
      <c r="R12" s="468"/>
      <c r="X12" t="s">
        <v>2328</v>
      </c>
    </row>
    <row r="13" spans="1:24" ht="17.100000000000001" customHeight="1">
      <c r="A13" s="281">
        <v>4</v>
      </c>
      <c r="B13" s="456"/>
      <c r="C13" s="456"/>
      <c r="D13" s="463"/>
      <c r="E13" s="464"/>
      <c r="F13" s="463"/>
      <c r="G13" s="377">
        <f t="shared" si="0"/>
        <v>0</v>
      </c>
      <c r="H13" s="267"/>
      <c r="I13" s="465"/>
      <c r="J13" s="398">
        <f t="shared" si="1"/>
        <v>0</v>
      </c>
      <c r="K13" s="269"/>
      <c r="L13" s="467"/>
      <c r="M13" s="467"/>
      <c r="N13" s="465"/>
      <c r="O13" s="467"/>
      <c r="P13" s="467"/>
      <c r="Q13" s="465"/>
      <c r="R13" s="468"/>
      <c r="X13" t="s">
        <v>2329</v>
      </c>
    </row>
    <row r="14" spans="1:24" ht="17.100000000000001" customHeight="1">
      <c r="A14" s="281">
        <v>5</v>
      </c>
      <c r="B14" s="456"/>
      <c r="C14" s="456"/>
      <c r="D14" s="463"/>
      <c r="E14" s="464"/>
      <c r="F14" s="463"/>
      <c r="G14" s="377">
        <f t="shared" si="0"/>
        <v>0</v>
      </c>
      <c r="H14" s="267"/>
      <c r="I14" s="465"/>
      <c r="J14" s="398">
        <f t="shared" si="1"/>
        <v>0</v>
      </c>
      <c r="K14" s="269"/>
      <c r="L14" s="467"/>
      <c r="M14" s="467"/>
      <c r="N14" s="465"/>
      <c r="O14" s="467"/>
      <c r="P14" s="467"/>
      <c r="Q14" s="465"/>
      <c r="R14" s="468"/>
    </row>
    <row r="15" spans="1:24" ht="17.100000000000001" customHeight="1">
      <c r="A15" s="281">
        <v>6</v>
      </c>
      <c r="B15" s="456"/>
      <c r="C15" s="456"/>
      <c r="D15" s="463"/>
      <c r="E15" s="464"/>
      <c r="F15" s="463"/>
      <c r="G15" s="377">
        <f t="shared" si="0"/>
        <v>0</v>
      </c>
      <c r="H15" s="267"/>
      <c r="I15" s="465"/>
      <c r="J15" s="398">
        <f t="shared" si="1"/>
        <v>0</v>
      </c>
      <c r="K15" s="269"/>
      <c r="L15" s="467"/>
      <c r="M15" s="467"/>
      <c r="N15" s="465"/>
      <c r="O15" s="467"/>
      <c r="P15" s="467"/>
      <c r="Q15" s="465"/>
      <c r="R15" s="468"/>
    </row>
    <row r="16" spans="1:24" ht="17.100000000000001" customHeight="1">
      <c r="A16" s="281">
        <v>7</v>
      </c>
      <c r="B16" s="456"/>
      <c r="C16" s="456"/>
      <c r="D16" s="463"/>
      <c r="E16" s="464"/>
      <c r="F16" s="463"/>
      <c r="G16" s="377">
        <f t="shared" si="0"/>
        <v>0</v>
      </c>
      <c r="H16" s="267"/>
      <c r="I16" s="465"/>
      <c r="J16" s="398">
        <f t="shared" si="1"/>
        <v>0</v>
      </c>
      <c r="K16" s="269"/>
      <c r="L16" s="467"/>
      <c r="M16" s="467"/>
      <c r="N16" s="465"/>
      <c r="O16" s="467"/>
      <c r="P16" s="467"/>
      <c r="Q16" s="465"/>
      <c r="R16" s="468"/>
    </row>
    <row r="17" spans="1:18" ht="17.100000000000001" customHeight="1">
      <c r="A17" s="281">
        <v>8</v>
      </c>
      <c r="B17" s="456"/>
      <c r="C17" s="456"/>
      <c r="D17" s="463"/>
      <c r="E17" s="464"/>
      <c r="F17" s="463"/>
      <c r="G17" s="377">
        <f t="shared" si="0"/>
        <v>0</v>
      </c>
      <c r="H17" s="267"/>
      <c r="I17" s="465"/>
      <c r="J17" s="398">
        <f t="shared" si="1"/>
        <v>0</v>
      </c>
      <c r="K17" s="269"/>
      <c r="L17" s="467"/>
      <c r="M17" s="467"/>
      <c r="N17" s="465"/>
      <c r="O17" s="467"/>
      <c r="P17" s="467"/>
      <c r="Q17" s="465"/>
      <c r="R17" s="468"/>
    </row>
    <row r="18" spans="1:18" ht="17.100000000000001" customHeight="1">
      <c r="A18" s="281">
        <v>9</v>
      </c>
      <c r="B18" s="456"/>
      <c r="C18" s="456"/>
      <c r="D18" s="463"/>
      <c r="E18" s="464"/>
      <c r="F18" s="463"/>
      <c r="G18" s="377">
        <f t="shared" si="0"/>
        <v>0</v>
      </c>
      <c r="H18" s="267"/>
      <c r="I18" s="465"/>
      <c r="J18" s="398">
        <f t="shared" si="1"/>
        <v>0</v>
      </c>
      <c r="K18" s="269"/>
      <c r="L18" s="467"/>
      <c r="M18" s="467"/>
      <c r="N18" s="465"/>
      <c r="O18" s="467"/>
      <c r="P18" s="467"/>
      <c r="Q18" s="465"/>
      <c r="R18" s="468"/>
    </row>
    <row r="19" spans="1:18" ht="17.100000000000001" customHeight="1">
      <c r="A19" s="281">
        <v>10</v>
      </c>
      <c r="B19" s="456"/>
      <c r="C19" s="456"/>
      <c r="D19" s="463"/>
      <c r="E19" s="464"/>
      <c r="F19" s="463"/>
      <c r="G19" s="377">
        <f t="shared" si="0"/>
        <v>0</v>
      </c>
      <c r="H19" s="267"/>
      <c r="I19" s="465"/>
      <c r="J19" s="398">
        <f t="shared" si="1"/>
        <v>0</v>
      </c>
      <c r="K19" s="269"/>
      <c r="L19" s="467"/>
      <c r="M19" s="467"/>
      <c r="N19" s="465"/>
      <c r="O19" s="467"/>
      <c r="P19" s="467"/>
      <c r="Q19" s="465"/>
      <c r="R19" s="468"/>
    </row>
    <row r="20" spans="1:18" ht="17.100000000000001" customHeight="1">
      <c r="A20" s="281">
        <v>11</v>
      </c>
      <c r="B20" s="456"/>
      <c r="C20" s="456"/>
      <c r="D20" s="463"/>
      <c r="E20" s="464"/>
      <c r="F20" s="463"/>
      <c r="G20" s="377">
        <f t="shared" si="0"/>
        <v>0</v>
      </c>
      <c r="H20" s="267"/>
      <c r="I20" s="465"/>
      <c r="J20" s="398">
        <f t="shared" si="1"/>
        <v>0</v>
      </c>
      <c r="K20" s="269"/>
      <c r="L20" s="467"/>
      <c r="M20" s="467"/>
      <c r="N20" s="465"/>
      <c r="O20" s="467"/>
      <c r="P20" s="467"/>
      <c r="Q20" s="465"/>
      <c r="R20" s="468"/>
    </row>
    <row r="21" spans="1:18" ht="17.100000000000001" customHeight="1">
      <c r="A21" s="281">
        <v>12</v>
      </c>
      <c r="B21" s="456"/>
      <c r="C21" s="456"/>
      <c r="D21" s="463"/>
      <c r="E21" s="464"/>
      <c r="F21" s="463"/>
      <c r="G21" s="377">
        <f t="shared" si="0"/>
        <v>0</v>
      </c>
      <c r="H21" s="267"/>
      <c r="I21" s="465"/>
      <c r="J21" s="398">
        <f t="shared" si="1"/>
        <v>0</v>
      </c>
      <c r="K21" s="269"/>
      <c r="L21" s="467"/>
      <c r="M21" s="467"/>
      <c r="N21" s="465"/>
      <c r="O21" s="467"/>
      <c r="P21" s="467"/>
      <c r="Q21" s="465"/>
      <c r="R21" s="468"/>
    </row>
    <row r="22" spans="1:18" ht="17.100000000000001" customHeight="1">
      <c r="A22" s="281">
        <v>13</v>
      </c>
      <c r="B22" s="456"/>
      <c r="C22" s="456"/>
      <c r="D22" s="463"/>
      <c r="E22" s="464"/>
      <c r="F22" s="463"/>
      <c r="G22" s="377">
        <f t="shared" si="0"/>
        <v>0</v>
      </c>
      <c r="H22" s="267"/>
      <c r="I22" s="465"/>
      <c r="J22" s="398">
        <f t="shared" si="1"/>
        <v>0</v>
      </c>
      <c r="K22" s="269"/>
      <c r="L22" s="467"/>
      <c r="M22" s="467"/>
      <c r="N22" s="465"/>
      <c r="O22" s="467"/>
      <c r="P22" s="467"/>
      <c r="Q22" s="465"/>
      <c r="R22" s="468"/>
    </row>
    <row r="23" spans="1:18" ht="17.100000000000001" customHeight="1">
      <c r="A23" s="281">
        <v>14</v>
      </c>
      <c r="B23" s="456"/>
      <c r="C23" s="456"/>
      <c r="D23" s="463"/>
      <c r="E23" s="464"/>
      <c r="F23" s="463"/>
      <c r="G23" s="377">
        <f t="shared" si="0"/>
        <v>0</v>
      </c>
      <c r="H23" s="267"/>
      <c r="I23" s="465"/>
      <c r="J23" s="398">
        <f t="shared" si="1"/>
        <v>0</v>
      </c>
      <c r="K23" s="269"/>
      <c r="L23" s="467"/>
      <c r="M23" s="467"/>
      <c r="N23" s="465"/>
      <c r="O23" s="467"/>
      <c r="P23" s="467"/>
      <c r="Q23" s="465"/>
      <c r="R23" s="468"/>
    </row>
    <row r="24" spans="1:18" ht="17.100000000000001" customHeight="1">
      <c r="A24" s="281">
        <v>15</v>
      </c>
      <c r="B24" s="456"/>
      <c r="C24" s="456"/>
      <c r="D24" s="463"/>
      <c r="E24" s="464"/>
      <c r="F24" s="463"/>
      <c r="G24" s="377">
        <f t="shared" si="0"/>
        <v>0</v>
      </c>
      <c r="H24" s="267"/>
      <c r="I24" s="465"/>
      <c r="J24" s="398">
        <f t="shared" si="1"/>
        <v>0</v>
      </c>
      <c r="K24" s="269"/>
      <c r="L24" s="467"/>
      <c r="M24" s="467"/>
      <c r="N24" s="465"/>
      <c r="O24" s="467"/>
      <c r="P24" s="467"/>
      <c r="Q24" s="465"/>
      <c r="R24" s="468"/>
    </row>
    <row r="25" spans="1:18">
      <c r="Q25" t="s">
        <v>2309</v>
      </c>
      <c r="R25" s="377">
        <f>SUM(R10:R24)</f>
        <v>0</v>
      </c>
    </row>
  </sheetData>
  <sheetProtection algorithmName="SHA-512" hashValue="cL21V/pk4YDTu5cux4ToGxFV4G0et/I4QdXvMxVKQOrBeaInXGiO8yXBIpxoM8Eyv8uCVIeI3vWGHz5y3hyWUg==" saltValue="o9wcOOQGQren+L2XKhaV4w==" spinCount="100000" sheet="1" formatCells="0" formatColumns="0" formatRows="0" selectLockedCells="1"/>
  <mergeCells count="16">
    <mergeCell ref="L8:N8"/>
    <mergeCell ref="O8:Q8"/>
    <mergeCell ref="R8:R9"/>
    <mergeCell ref="C8:C9"/>
    <mergeCell ref="A8:A9"/>
    <mergeCell ref="A3:G3"/>
    <mergeCell ref="B8:B9"/>
    <mergeCell ref="D8:D9"/>
    <mergeCell ref="K8:K9"/>
    <mergeCell ref="E8:E9"/>
    <mergeCell ref="F8:F9"/>
    <mergeCell ref="G8:G9"/>
    <mergeCell ref="H8:H9"/>
    <mergeCell ref="I8:I9"/>
    <mergeCell ref="J8:J9"/>
    <mergeCell ref="C5:D5"/>
  </mergeCells>
  <phoneticPr fontId="54"/>
  <dataValidations count="1">
    <dataValidation type="list" allowBlank="1" showInputMessage="1" showErrorMessage="1" sqref="D10:D24" xr:uid="{1258B7C5-11B6-4BE9-9F6D-ECB81D552AE1}">
      <formula1>$X$10:$X$13</formula1>
    </dataValidation>
  </dataValidations>
  <pageMargins left="0.7" right="0.7" top="0.75" bottom="0.75" header="0.3" footer="0.3"/>
  <pageSetup paperSize="9" scale="68"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2D70A-26CA-4477-9CF0-B564BE49D95C}">
  <sheetPr codeName="Sheet27">
    <tabColor theme="9" tint="0.79998168889431442"/>
    <pageSetUpPr fitToPage="1"/>
  </sheetPr>
  <dimension ref="A1:O25"/>
  <sheetViews>
    <sheetView view="pageBreakPreview" zoomScale="106" zoomScaleNormal="100" zoomScaleSheetLayoutView="106" workbookViewId="0">
      <selection activeCell="B10" sqref="B10"/>
    </sheetView>
  </sheetViews>
  <sheetFormatPr defaultRowHeight="13.5"/>
  <cols>
    <col min="1" max="1" width="4.375" customWidth="1"/>
    <col min="2" max="2" width="14.875" customWidth="1"/>
    <col min="3" max="3" width="17.5" customWidth="1"/>
    <col min="4" max="4" width="17.625" customWidth="1"/>
    <col min="5" max="5" width="34.875" customWidth="1"/>
    <col min="6" max="6" width="17.625" customWidth="1"/>
    <col min="7" max="7" width="15.625" customWidth="1"/>
    <col min="8" max="9" width="14.125" customWidth="1"/>
    <col min="10" max="10" width="17" customWidth="1"/>
    <col min="11" max="12" width="10.625" customWidth="1"/>
    <col min="13" max="13" width="15.625" customWidth="1"/>
    <col min="14" max="14" width="10.625" customWidth="1"/>
    <col min="15" max="15" width="15.625" customWidth="1"/>
    <col min="18" max="18" width="0" hidden="1" customWidth="1"/>
  </cols>
  <sheetData>
    <row r="1" spans="1:13">
      <c r="B1" t="s">
        <v>2422</v>
      </c>
    </row>
    <row r="3" spans="1:13" ht="18">
      <c r="A3" s="741" t="s">
        <v>2341</v>
      </c>
      <c r="B3" s="741"/>
      <c r="C3" s="741"/>
      <c r="D3" s="741"/>
      <c r="E3" s="741"/>
      <c r="F3" s="741"/>
      <c r="G3" s="741"/>
      <c r="H3" s="741"/>
      <c r="I3" s="741"/>
      <c r="J3" s="741"/>
    </row>
    <row r="4" spans="1:13" ht="16.5">
      <c r="D4" s="264"/>
      <c r="E4" s="264"/>
    </row>
    <row r="5" spans="1:13" ht="15.75">
      <c r="B5" s="266" t="s">
        <v>2418</v>
      </c>
      <c r="C5" s="749" t="str">
        <f>IF('第1号(交付申請) '!$O$22=0,"",'第1号(交付申請) '!$O$22)</f>
        <v/>
      </c>
      <c r="D5" s="750"/>
      <c r="E5" s="265"/>
    </row>
    <row r="8" spans="1:13" ht="15.75">
      <c r="A8" s="736"/>
      <c r="B8" s="747" t="s">
        <v>2379</v>
      </c>
      <c r="C8" s="736" t="s">
        <v>2337</v>
      </c>
      <c r="D8" s="747" t="s">
        <v>2354</v>
      </c>
      <c r="E8" s="736" t="s">
        <v>2338</v>
      </c>
      <c r="F8" s="738" t="s">
        <v>2472</v>
      </c>
      <c r="G8" s="738"/>
      <c r="H8" s="736" t="s">
        <v>2452</v>
      </c>
      <c r="I8" s="736"/>
      <c r="J8" s="737" t="s">
        <v>2508</v>
      </c>
      <c r="K8" s="731" t="s">
        <v>2339</v>
      </c>
      <c r="L8" s="746" t="s">
        <v>2471</v>
      </c>
      <c r="M8" s="265"/>
    </row>
    <row r="9" spans="1:13" ht="25.5" customHeight="1">
      <c r="A9" s="736"/>
      <c r="B9" s="748"/>
      <c r="C9" s="736"/>
      <c r="D9" s="748"/>
      <c r="E9" s="736"/>
      <c r="F9" s="266" t="s">
        <v>2306</v>
      </c>
      <c r="G9" s="266" t="s">
        <v>2324</v>
      </c>
      <c r="H9" s="266" t="s">
        <v>2306</v>
      </c>
      <c r="I9" s="266" t="s">
        <v>2324</v>
      </c>
      <c r="J9" s="738"/>
      <c r="K9" s="732"/>
      <c r="L9" s="736"/>
      <c r="M9" s="265"/>
    </row>
    <row r="10" spans="1:13" ht="17.100000000000001" customHeight="1">
      <c r="A10" s="266">
        <v>1</v>
      </c>
      <c r="B10" s="482"/>
      <c r="C10" s="482"/>
      <c r="D10" s="482"/>
      <c r="E10" s="482"/>
      <c r="F10" s="471"/>
      <c r="G10" s="471"/>
      <c r="H10" s="471"/>
      <c r="I10" s="471"/>
      <c r="J10" s="472"/>
      <c r="K10" s="473"/>
      <c r="L10" s="378">
        <f>J10*K10</f>
        <v>0</v>
      </c>
      <c r="M10" s="265"/>
    </row>
    <row r="11" spans="1:13" ht="17.100000000000001" customHeight="1">
      <c r="A11" s="266">
        <v>2</v>
      </c>
      <c r="B11" s="482"/>
      <c r="C11" s="482"/>
      <c r="D11" s="482"/>
      <c r="E11" s="482"/>
      <c r="F11" s="474"/>
      <c r="G11" s="474"/>
      <c r="H11" s="474"/>
      <c r="I11" s="474"/>
      <c r="J11" s="472"/>
      <c r="K11" s="473"/>
      <c r="L11" s="378">
        <f t="shared" ref="L11:L24" si="0">J11*K11</f>
        <v>0</v>
      </c>
      <c r="M11" s="265"/>
    </row>
    <row r="12" spans="1:13" ht="17.100000000000001" customHeight="1">
      <c r="A12" s="266">
        <v>3</v>
      </c>
      <c r="B12" s="482"/>
      <c r="C12" s="482"/>
      <c r="D12" s="482"/>
      <c r="E12" s="482"/>
      <c r="F12" s="474"/>
      <c r="G12" s="474"/>
      <c r="H12" s="474"/>
      <c r="I12" s="474"/>
      <c r="J12" s="472"/>
      <c r="K12" s="473"/>
      <c r="L12" s="378">
        <f t="shared" si="0"/>
        <v>0</v>
      </c>
      <c r="M12" s="265"/>
    </row>
    <row r="13" spans="1:13" ht="17.100000000000001" customHeight="1">
      <c r="A13" s="266">
        <v>4</v>
      </c>
      <c r="B13" s="482"/>
      <c r="C13" s="482"/>
      <c r="D13" s="482"/>
      <c r="E13" s="482"/>
      <c r="F13" s="474"/>
      <c r="G13" s="474"/>
      <c r="H13" s="474"/>
      <c r="I13" s="474"/>
      <c r="J13" s="472"/>
      <c r="K13" s="473"/>
      <c r="L13" s="378">
        <f t="shared" si="0"/>
        <v>0</v>
      </c>
      <c r="M13" s="265"/>
    </row>
    <row r="14" spans="1:13" ht="17.100000000000001" customHeight="1">
      <c r="A14" s="266">
        <v>5</v>
      </c>
      <c r="B14" s="482"/>
      <c r="C14" s="482"/>
      <c r="D14" s="482"/>
      <c r="E14" s="482"/>
      <c r="F14" s="474"/>
      <c r="G14" s="474"/>
      <c r="H14" s="474"/>
      <c r="I14" s="474"/>
      <c r="J14" s="472"/>
      <c r="K14" s="473"/>
      <c r="L14" s="378">
        <f t="shared" si="0"/>
        <v>0</v>
      </c>
      <c r="M14" s="265"/>
    </row>
    <row r="15" spans="1:13" ht="17.100000000000001" customHeight="1">
      <c r="A15" s="266">
        <v>6</v>
      </c>
      <c r="B15" s="482"/>
      <c r="C15" s="482"/>
      <c r="D15" s="482"/>
      <c r="E15" s="482"/>
      <c r="F15" s="474"/>
      <c r="G15" s="474"/>
      <c r="H15" s="474"/>
      <c r="I15" s="474"/>
      <c r="J15" s="472"/>
      <c r="K15" s="473"/>
      <c r="L15" s="378">
        <f t="shared" si="0"/>
        <v>0</v>
      </c>
      <c r="M15" s="265"/>
    </row>
    <row r="16" spans="1:13" ht="17.100000000000001" customHeight="1">
      <c r="A16" s="266">
        <v>7</v>
      </c>
      <c r="B16" s="482"/>
      <c r="C16" s="482"/>
      <c r="D16" s="482"/>
      <c r="E16" s="482"/>
      <c r="F16" s="474"/>
      <c r="G16" s="474"/>
      <c r="H16" s="474"/>
      <c r="I16" s="474"/>
      <c r="J16" s="472"/>
      <c r="K16" s="473"/>
      <c r="L16" s="378">
        <f t="shared" si="0"/>
        <v>0</v>
      </c>
      <c r="M16" s="265"/>
    </row>
    <row r="17" spans="1:15" ht="17.100000000000001" customHeight="1">
      <c r="A17" s="266">
        <v>8</v>
      </c>
      <c r="B17" s="482"/>
      <c r="C17" s="482"/>
      <c r="D17" s="482"/>
      <c r="E17" s="482"/>
      <c r="F17" s="474"/>
      <c r="G17" s="474"/>
      <c r="H17" s="474"/>
      <c r="I17" s="474"/>
      <c r="J17" s="472"/>
      <c r="K17" s="473"/>
      <c r="L17" s="378">
        <f t="shared" si="0"/>
        <v>0</v>
      </c>
      <c r="M17" s="265"/>
    </row>
    <row r="18" spans="1:15" ht="17.100000000000001" customHeight="1">
      <c r="A18" s="266">
        <v>9</v>
      </c>
      <c r="B18" s="482"/>
      <c r="C18" s="482"/>
      <c r="D18" s="482"/>
      <c r="E18" s="482"/>
      <c r="F18" s="474"/>
      <c r="G18" s="474"/>
      <c r="H18" s="474"/>
      <c r="I18" s="474"/>
      <c r="J18" s="472"/>
      <c r="K18" s="473"/>
      <c r="L18" s="378">
        <f t="shared" si="0"/>
        <v>0</v>
      </c>
      <c r="M18" s="265"/>
    </row>
    <row r="19" spans="1:15" ht="17.100000000000001" customHeight="1">
      <c r="A19" s="266">
        <v>10</v>
      </c>
      <c r="B19" s="482"/>
      <c r="C19" s="482"/>
      <c r="D19" s="482"/>
      <c r="E19" s="482"/>
      <c r="F19" s="474"/>
      <c r="G19" s="474"/>
      <c r="H19" s="474"/>
      <c r="I19" s="474"/>
      <c r="J19" s="472"/>
      <c r="K19" s="473"/>
      <c r="L19" s="378">
        <f t="shared" si="0"/>
        <v>0</v>
      </c>
      <c r="M19" s="265"/>
    </row>
    <row r="20" spans="1:15" ht="17.100000000000001" customHeight="1">
      <c r="A20" s="266">
        <v>11</v>
      </c>
      <c r="B20" s="482"/>
      <c r="C20" s="482"/>
      <c r="D20" s="482"/>
      <c r="E20" s="482"/>
      <c r="F20" s="474"/>
      <c r="G20" s="474"/>
      <c r="H20" s="474"/>
      <c r="I20" s="474"/>
      <c r="J20" s="472"/>
      <c r="K20" s="473"/>
      <c r="L20" s="378">
        <f t="shared" si="0"/>
        <v>0</v>
      </c>
      <c r="M20" s="265"/>
    </row>
    <row r="21" spans="1:15" ht="17.100000000000001" customHeight="1">
      <c r="A21" s="266">
        <v>12</v>
      </c>
      <c r="B21" s="482"/>
      <c r="C21" s="482"/>
      <c r="D21" s="482"/>
      <c r="E21" s="482"/>
      <c r="F21" s="474"/>
      <c r="G21" s="474"/>
      <c r="H21" s="474"/>
      <c r="I21" s="474"/>
      <c r="J21" s="472"/>
      <c r="K21" s="473"/>
      <c r="L21" s="378">
        <f t="shared" si="0"/>
        <v>0</v>
      </c>
      <c r="M21" s="265"/>
    </row>
    <row r="22" spans="1:15" ht="17.100000000000001" customHeight="1">
      <c r="A22" s="266">
        <v>13</v>
      </c>
      <c r="B22" s="482"/>
      <c r="C22" s="482"/>
      <c r="D22" s="482"/>
      <c r="E22" s="482"/>
      <c r="F22" s="474"/>
      <c r="G22" s="474"/>
      <c r="H22" s="474"/>
      <c r="I22" s="474"/>
      <c r="J22" s="472"/>
      <c r="K22" s="473"/>
      <c r="L22" s="378">
        <f t="shared" si="0"/>
        <v>0</v>
      </c>
      <c r="M22" s="265"/>
    </row>
    <row r="23" spans="1:15" ht="17.100000000000001" customHeight="1">
      <c r="A23" s="266">
        <v>14</v>
      </c>
      <c r="B23" s="482"/>
      <c r="C23" s="482"/>
      <c r="D23" s="482"/>
      <c r="E23" s="482"/>
      <c r="F23" s="474"/>
      <c r="G23" s="474"/>
      <c r="H23" s="474"/>
      <c r="I23" s="474"/>
      <c r="J23" s="472"/>
      <c r="K23" s="473"/>
      <c r="L23" s="378">
        <f t="shared" si="0"/>
        <v>0</v>
      </c>
      <c r="M23" s="265"/>
    </row>
    <row r="24" spans="1:15" ht="17.100000000000001" customHeight="1">
      <c r="A24" s="266">
        <v>15</v>
      </c>
      <c r="B24" s="482"/>
      <c r="C24" s="482"/>
      <c r="D24" s="482"/>
      <c r="E24" s="482"/>
      <c r="F24" s="474"/>
      <c r="G24" s="474"/>
      <c r="H24" s="474"/>
      <c r="I24" s="474"/>
      <c r="J24" s="472"/>
      <c r="K24" s="483"/>
      <c r="L24" s="378">
        <f t="shared" si="0"/>
        <v>0</v>
      </c>
      <c r="M24" s="265"/>
    </row>
    <row r="25" spans="1:15" ht="15.75">
      <c r="A25" s="271"/>
      <c r="B25" s="271"/>
      <c r="C25" s="271"/>
      <c r="D25" s="271"/>
      <c r="E25" s="271"/>
      <c r="F25" s="271"/>
      <c r="G25" s="271"/>
      <c r="H25" s="271"/>
      <c r="I25" s="271"/>
      <c r="J25" s="271"/>
      <c r="K25" s="351" t="s">
        <v>2309</v>
      </c>
      <c r="L25" s="378">
        <f>SUM(L10:L24)</f>
        <v>0</v>
      </c>
      <c r="M25" s="271"/>
      <c r="O25" s="271"/>
    </row>
  </sheetData>
  <sheetProtection algorithmName="SHA-512" hashValue="lwckNe6I82eRdTsC49Jqm43FG5qG+rP7OjCQujcoAcI2CeSypTjn5Ng2UB+YvQ2iuHswDkfhxpG7yOTaJnVoKg==" saltValue="Ge9m4/+bzlQqXMNvq9pBXg==" spinCount="100000" sheet="1" formatCells="0" formatColumns="0" formatRows="0" selectLockedCells="1"/>
  <mergeCells count="12">
    <mergeCell ref="A3:J3"/>
    <mergeCell ref="C5:D5"/>
    <mergeCell ref="J8:J9"/>
    <mergeCell ref="K8:K9"/>
    <mergeCell ref="L8:L9"/>
    <mergeCell ref="A8:A9"/>
    <mergeCell ref="C8:C9"/>
    <mergeCell ref="E8:E9"/>
    <mergeCell ref="F8:G8"/>
    <mergeCell ref="H8:I8"/>
    <mergeCell ref="B8:B9"/>
    <mergeCell ref="D8:D9"/>
  </mergeCells>
  <phoneticPr fontId="54"/>
  <pageMargins left="0.7" right="0.7" top="0.75" bottom="0.75" header="0.3" footer="0.3"/>
  <pageSetup paperSize="9" scale="70"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934C6-ACB9-4C4B-9C0B-B4390BD69D81}">
  <sheetPr codeName="Sheet29">
    <tabColor theme="9" tint="0.79998168889431442"/>
  </sheetPr>
  <dimension ref="A2:N33"/>
  <sheetViews>
    <sheetView view="pageBreakPreview" zoomScaleNormal="100" zoomScaleSheetLayoutView="100" workbookViewId="0">
      <selection activeCell="B11" sqref="B11"/>
    </sheetView>
  </sheetViews>
  <sheetFormatPr defaultRowHeight="13.5"/>
  <cols>
    <col min="1" max="1" width="5.125" customWidth="1"/>
    <col min="2" max="2" width="17.875" customWidth="1"/>
    <col min="3" max="3" width="21.625" customWidth="1"/>
    <col min="4" max="4" width="17.625" customWidth="1"/>
    <col min="5" max="5" width="15.625" customWidth="1"/>
    <col min="6" max="6" width="19.625" customWidth="1"/>
    <col min="7" max="7" width="17.625" customWidth="1"/>
    <col min="8" max="8" width="17.125" customWidth="1"/>
    <col min="9" max="9" width="15.625" customWidth="1"/>
    <col min="10" max="11" width="9.625" customWidth="1"/>
    <col min="14" max="14" width="8.875" hidden="1" customWidth="1"/>
  </cols>
  <sheetData>
    <row r="2" spans="1:9">
      <c r="B2" t="s">
        <v>2421</v>
      </c>
    </row>
    <row r="3" spans="1:9" ht="18">
      <c r="A3" s="270"/>
      <c r="B3" s="270"/>
      <c r="C3" s="1150"/>
      <c r="D3" s="1150"/>
      <c r="E3" s="1150"/>
      <c r="F3" s="1150"/>
      <c r="G3" s="1150"/>
      <c r="H3" s="1150"/>
      <c r="I3" s="270"/>
    </row>
    <row r="4" spans="1:9" ht="18">
      <c r="B4" s="350" t="s">
        <v>2336</v>
      </c>
      <c r="C4" s="270"/>
    </row>
    <row r="5" spans="1:9" ht="16.5">
      <c r="C5" s="264"/>
    </row>
    <row r="6" spans="1:9" ht="15.75">
      <c r="B6" s="742" t="s">
        <v>2418</v>
      </c>
      <c r="C6" s="752"/>
      <c r="D6" s="749" t="str">
        <f>IF('第1号(交付申請) '!$O$22=0,"",'第1号(交付申請) '!$O$22)</f>
        <v/>
      </c>
      <c r="E6" s="750"/>
      <c r="G6" s="265"/>
      <c r="H6" s="275"/>
      <c r="I6" s="275"/>
    </row>
    <row r="9" spans="1:9">
      <c r="A9" s="1140"/>
      <c r="B9" s="1140" t="s">
        <v>2379</v>
      </c>
      <c r="C9" s="1146" t="s">
        <v>2331</v>
      </c>
      <c r="D9" s="1147" t="s">
        <v>2334</v>
      </c>
      <c r="E9" s="1149" t="s">
        <v>2332</v>
      </c>
      <c r="F9" s="744" t="s">
        <v>2333</v>
      </c>
      <c r="G9" s="1151" t="s">
        <v>2419</v>
      </c>
      <c r="H9" s="1151" t="s">
        <v>2471</v>
      </c>
    </row>
    <row r="10" spans="1:9" ht="30.95" customHeight="1">
      <c r="A10" s="1141"/>
      <c r="B10" s="1141"/>
      <c r="C10" s="1146"/>
      <c r="D10" s="1148"/>
      <c r="E10" s="1149"/>
      <c r="F10" s="745"/>
      <c r="G10" s="1149"/>
      <c r="H10" s="1149"/>
    </row>
    <row r="11" spans="1:9" ht="17.100000000000001" customHeight="1">
      <c r="A11" s="281">
        <v>1</v>
      </c>
      <c r="B11" s="456"/>
      <c r="C11" s="456"/>
      <c r="D11" s="467"/>
      <c r="E11" s="456"/>
      <c r="F11" s="456"/>
      <c r="G11" s="468"/>
      <c r="H11" s="468"/>
    </row>
    <row r="12" spans="1:9" ht="17.100000000000001" customHeight="1">
      <c r="A12" s="281">
        <v>2</v>
      </c>
      <c r="B12" s="456"/>
      <c r="C12" s="456"/>
      <c r="D12" s="465"/>
      <c r="E12" s="456"/>
      <c r="F12" s="456"/>
      <c r="G12" s="468"/>
      <c r="H12" s="468"/>
    </row>
    <row r="13" spans="1:9" ht="17.100000000000001" customHeight="1">
      <c r="A13" s="281">
        <v>3</v>
      </c>
      <c r="B13" s="456"/>
      <c r="C13" s="456"/>
      <c r="D13" s="465"/>
      <c r="E13" s="456"/>
      <c r="F13" s="456"/>
      <c r="G13" s="468"/>
      <c r="H13" s="468"/>
    </row>
    <row r="14" spans="1:9" ht="17.100000000000001" customHeight="1">
      <c r="A14" s="281">
        <v>4</v>
      </c>
      <c r="B14" s="456"/>
      <c r="C14" s="456"/>
      <c r="D14" s="465"/>
      <c r="E14" s="456"/>
      <c r="F14" s="456"/>
      <c r="G14" s="468"/>
      <c r="H14" s="468"/>
    </row>
    <row r="15" spans="1:9" ht="17.100000000000001" customHeight="1">
      <c r="A15" s="281">
        <v>5</v>
      </c>
      <c r="B15" s="456"/>
      <c r="C15" s="456"/>
      <c r="D15" s="465"/>
      <c r="E15" s="456"/>
      <c r="F15" s="456"/>
      <c r="G15" s="468"/>
      <c r="H15" s="468"/>
    </row>
    <row r="16" spans="1:9" ht="17.100000000000001" customHeight="1">
      <c r="A16" s="281">
        <v>6</v>
      </c>
      <c r="B16" s="456"/>
      <c r="C16" s="456"/>
      <c r="D16" s="465"/>
      <c r="E16" s="456"/>
      <c r="F16" s="456"/>
      <c r="G16" s="468"/>
      <c r="H16" s="468"/>
    </row>
    <row r="17" spans="1:10" ht="17.100000000000001" customHeight="1">
      <c r="A17" s="281">
        <v>7</v>
      </c>
      <c r="B17" s="456"/>
      <c r="C17" s="456"/>
      <c r="D17" s="465"/>
      <c r="E17" s="456"/>
      <c r="F17" s="456"/>
      <c r="G17" s="468"/>
      <c r="H17" s="468"/>
    </row>
    <row r="18" spans="1:10" ht="17.100000000000001" customHeight="1">
      <c r="A18" s="281">
        <v>8</v>
      </c>
      <c r="B18" s="456"/>
      <c r="C18" s="456"/>
      <c r="D18" s="465"/>
      <c r="E18" s="456"/>
      <c r="F18" s="456"/>
      <c r="G18" s="468"/>
      <c r="H18" s="468"/>
    </row>
    <row r="19" spans="1:10" ht="17.100000000000001" customHeight="1">
      <c r="A19" s="281">
        <v>9</v>
      </c>
      <c r="B19" s="456"/>
      <c r="C19" s="456"/>
      <c r="D19" s="465"/>
      <c r="E19" s="456"/>
      <c r="F19" s="456"/>
      <c r="G19" s="468"/>
      <c r="H19" s="468"/>
    </row>
    <row r="20" spans="1:10" ht="17.100000000000001" customHeight="1">
      <c r="A20" s="281">
        <v>10</v>
      </c>
      <c r="B20" s="456"/>
      <c r="C20" s="456"/>
      <c r="D20" s="465"/>
      <c r="E20" s="456"/>
      <c r="F20" s="456"/>
      <c r="G20" s="468"/>
      <c r="H20" s="468"/>
    </row>
    <row r="21" spans="1:10" ht="17.100000000000001" customHeight="1">
      <c r="A21" s="281">
        <v>11</v>
      </c>
      <c r="B21" s="456"/>
      <c r="C21" s="456"/>
      <c r="D21" s="465"/>
      <c r="E21" s="456"/>
      <c r="F21" s="456"/>
      <c r="G21" s="468"/>
      <c r="H21" s="468"/>
    </row>
    <row r="22" spans="1:10" ht="17.100000000000001" customHeight="1">
      <c r="A22" s="281">
        <v>12</v>
      </c>
      <c r="B22" s="456"/>
      <c r="C22" s="456"/>
      <c r="D22" s="465"/>
      <c r="E22" s="456"/>
      <c r="F22" s="456"/>
      <c r="G22" s="468"/>
      <c r="H22" s="468"/>
    </row>
    <row r="23" spans="1:10" ht="17.100000000000001" customHeight="1">
      <c r="A23" s="281">
        <v>13</v>
      </c>
      <c r="B23" s="456"/>
      <c r="C23" s="456"/>
      <c r="D23" s="465"/>
      <c r="E23" s="456"/>
      <c r="F23" s="456"/>
      <c r="G23" s="468"/>
      <c r="H23" s="468"/>
    </row>
    <row r="24" spans="1:10" ht="17.100000000000001" customHeight="1">
      <c r="A24" s="281">
        <v>14</v>
      </c>
      <c r="B24" s="456"/>
      <c r="C24" s="456"/>
      <c r="D24" s="465"/>
      <c r="E24" s="456"/>
      <c r="F24" s="456"/>
      <c r="G24" s="468"/>
      <c r="H24" s="468"/>
    </row>
    <row r="25" spans="1:10" ht="17.100000000000001" customHeight="1">
      <c r="A25" s="281">
        <v>15</v>
      </c>
      <c r="B25" s="456"/>
      <c r="C25" s="456"/>
      <c r="D25" s="465"/>
      <c r="E25" s="456"/>
      <c r="F25" s="456"/>
      <c r="G25" s="468"/>
      <c r="H25" s="468"/>
    </row>
    <row r="26" spans="1:10" ht="18.75">
      <c r="C26" s="275"/>
      <c r="D26" s="275"/>
      <c r="E26" s="275"/>
      <c r="F26" s="275"/>
      <c r="G26" s="260" t="s">
        <v>2309</v>
      </c>
      <c r="H26" s="377">
        <f>SUM(H11:H25)</f>
        <v>0</v>
      </c>
    </row>
    <row r="28" spans="1:10">
      <c r="A28" s="368"/>
      <c r="B28" s="368"/>
      <c r="C28" s="367"/>
      <c r="D28" s="367"/>
      <c r="E28" s="367"/>
      <c r="F28" s="367"/>
      <c r="G28" s="367"/>
      <c r="H28" s="367"/>
      <c r="I28" s="367"/>
      <c r="J28" s="367"/>
    </row>
    <row r="29" spans="1:10">
      <c r="A29" s="367"/>
      <c r="B29" s="367"/>
      <c r="C29" s="367"/>
      <c r="D29" s="367"/>
      <c r="E29" s="367"/>
      <c r="F29" s="367"/>
      <c r="G29" s="367"/>
      <c r="H29" s="367"/>
      <c r="I29" s="367"/>
      <c r="J29" s="367"/>
    </row>
    <row r="30" spans="1:10">
      <c r="A30" s="367"/>
      <c r="B30" s="367"/>
      <c r="C30" s="367"/>
      <c r="D30" s="367"/>
      <c r="E30" s="367"/>
      <c r="F30" s="367"/>
      <c r="G30" s="367"/>
      <c r="H30" s="367"/>
      <c r="I30" s="367"/>
      <c r="J30" s="367"/>
    </row>
    <row r="31" spans="1:10">
      <c r="A31" s="367"/>
      <c r="B31" s="367"/>
      <c r="C31" s="367"/>
      <c r="D31" s="367"/>
      <c r="E31" s="367"/>
      <c r="F31" s="367"/>
      <c r="G31" s="367"/>
      <c r="H31" s="367"/>
      <c r="I31" s="367"/>
      <c r="J31" s="367"/>
    </row>
    <row r="32" spans="1:10">
      <c r="A32" s="367"/>
      <c r="B32" s="367"/>
      <c r="C32" s="367"/>
      <c r="D32" s="367"/>
      <c r="E32" s="367"/>
      <c r="F32" s="367"/>
      <c r="G32" s="367"/>
      <c r="H32" s="367"/>
      <c r="I32" s="367"/>
      <c r="J32" s="367"/>
    </row>
    <row r="33" ht="13.5" customHeight="1"/>
  </sheetData>
  <sheetProtection algorithmName="SHA-512" hashValue="Ifyo722mrmV16HnTQei9aj6W8BkU6skbl+l3cZiD/kio6RyoJh9NwaifsScn2nq7AvIz2P0OCpOO0cZ3oxfW4A==" saltValue="YgY2VTb6TuBM9m+d1BYPug==" spinCount="100000" sheet="1" formatCells="0" formatColumns="0" formatRows="0" selectLockedCells="1"/>
  <mergeCells count="11">
    <mergeCell ref="C3:H3"/>
    <mergeCell ref="H9:H10"/>
    <mergeCell ref="G9:G10"/>
    <mergeCell ref="F9:F10"/>
    <mergeCell ref="B6:C6"/>
    <mergeCell ref="D6:E6"/>
    <mergeCell ref="A9:A10"/>
    <mergeCell ref="B9:B10"/>
    <mergeCell ref="C9:C10"/>
    <mergeCell ref="D9:D10"/>
    <mergeCell ref="E9:E10"/>
  </mergeCells>
  <phoneticPr fontId="54"/>
  <pageMargins left="0.7" right="0.7" top="0.75" bottom="0.75" header="0.3" footer="0.3"/>
  <pageSetup paperSize="9" scale="6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BC1AC-1DF6-4EB1-83AC-9174E62F9BBB}">
  <sheetPr codeName="Sheet32">
    <tabColor theme="6" tint="0.39997558519241921"/>
  </sheetPr>
  <dimension ref="A1:AV45"/>
  <sheetViews>
    <sheetView showZeros="0" view="pageBreakPreview" zoomScaleNormal="100" zoomScaleSheetLayoutView="100" workbookViewId="0">
      <selection activeCell="AI3" sqref="AI3:AJ3"/>
    </sheetView>
  </sheetViews>
  <sheetFormatPr defaultColWidth="2.125" defaultRowHeight="15" customHeight="1"/>
  <cols>
    <col min="1" max="39" width="2.125" style="129"/>
    <col min="40" max="46" width="2.125" style="130"/>
    <col min="47" max="47" width="10.375" style="129" customWidth="1"/>
    <col min="48" max="16384" width="2.125" style="129"/>
  </cols>
  <sheetData>
    <row r="1" spans="2:48" ht="15" customHeight="1">
      <c r="B1" s="128" t="s">
        <v>2467</v>
      </c>
    </row>
    <row r="2" spans="2:48" ht="15" customHeight="1">
      <c r="AL2" s="131"/>
      <c r="AM2" s="131"/>
      <c r="AQ2" s="131"/>
      <c r="AU2" s="132"/>
      <c r="AV2" s="129" t="s">
        <v>2215</v>
      </c>
    </row>
    <row r="3" spans="2:48" ht="15" customHeight="1">
      <c r="AG3" s="852" t="s">
        <v>2362</v>
      </c>
      <c r="AH3" s="852"/>
      <c r="AI3" s="850"/>
      <c r="AJ3" s="850"/>
      <c r="AK3" s="133" t="s">
        <v>2216</v>
      </c>
      <c r="AL3" s="1156"/>
      <c r="AM3" s="1156"/>
      <c r="AN3" s="133" t="s">
        <v>2217</v>
      </c>
      <c r="AO3" s="1156"/>
      <c r="AP3" s="1156"/>
      <c r="AQ3" s="133" t="s">
        <v>2218</v>
      </c>
    </row>
    <row r="4" spans="2:48" s="40" customFormat="1" ht="15" customHeight="1">
      <c r="B4" s="40" t="s">
        <v>2219</v>
      </c>
      <c r="AF4" s="62"/>
      <c r="AG4" s="62"/>
      <c r="AH4" s="62"/>
      <c r="AI4" s="62"/>
      <c r="AJ4" s="233"/>
      <c r="AK4" s="233"/>
      <c r="AO4" s="233"/>
      <c r="AP4" s="233"/>
      <c r="AQ4" s="41"/>
      <c r="AR4" s="41"/>
      <c r="AS4" s="41"/>
    </row>
    <row r="5" spans="2:48" s="40" customFormat="1" ht="15" customHeight="1">
      <c r="B5" s="40" t="s">
        <v>2241</v>
      </c>
      <c r="W5" s="40" t="str">
        <f>第5号様式!W5</f>
        <v>（被交付者）</v>
      </c>
      <c r="AL5" s="44"/>
      <c r="AM5" s="44"/>
      <c r="AN5" s="44"/>
      <c r="AO5" s="44"/>
      <c r="AP5" s="44"/>
      <c r="AQ5" s="41"/>
      <c r="AR5" s="41"/>
      <c r="AS5" s="41"/>
    </row>
    <row r="6" spans="2:48" s="40" customFormat="1" ht="15" customHeight="1">
      <c r="W6" s="830" t="str">
        <f>第5号様式!W6</f>
        <v>住　　所</v>
      </c>
      <c r="X6" s="830"/>
      <c r="Y6" s="830"/>
      <c r="Z6" s="830"/>
      <c r="AA6" s="888">
        <f>'第1号(交付申請) '!AA7</f>
        <v>0</v>
      </c>
      <c r="AB6" s="888"/>
      <c r="AC6" s="888"/>
      <c r="AD6" s="888"/>
      <c r="AE6" s="888"/>
      <c r="AF6" s="888"/>
      <c r="AG6" s="888"/>
      <c r="AH6" s="888"/>
      <c r="AI6" s="888"/>
      <c r="AJ6" s="888"/>
      <c r="AK6" s="888"/>
      <c r="AL6" s="888"/>
      <c r="AM6" s="888"/>
      <c r="AN6" s="888"/>
      <c r="AO6" s="888"/>
      <c r="AP6" s="888"/>
      <c r="AQ6" s="888"/>
      <c r="AR6" s="41"/>
      <c r="AS6" s="41"/>
    </row>
    <row r="7" spans="2:48" s="40" customFormat="1" ht="15" customHeight="1">
      <c r="B7" s="40" t="s">
        <v>2243</v>
      </c>
      <c r="W7" s="830"/>
      <c r="X7" s="830"/>
      <c r="Y7" s="830"/>
      <c r="Z7" s="830"/>
      <c r="AA7" s="888"/>
      <c r="AB7" s="888"/>
      <c r="AC7" s="888"/>
      <c r="AD7" s="888"/>
      <c r="AE7" s="888"/>
      <c r="AF7" s="888"/>
      <c r="AG7" s="888"/>
      <c r="AH7" s="888"/>
      <c r="AI7" s="888"/>
      <c r="AJ7" s="888"/>
      <c r="AK7" s="888"/>
      <c r="AL7" s="888"/>
      <c r="AM7" s="888"/>
      <c r="AN7" s="888"/>
      <c r="AO7" s="888"/>
      <c r="AP7" s="888"/>
      <c r="AQ7" s="888"/>
      <c r="AR7" s="41"/>
      <c r="AS7" s="41"/>
    </row>
    <row r="8" spans="2:48" s="40" customFormat="1" ht="15" customHeight="1">
      <c r="H8" s="225"/>
      <c r="I8" s="225"/>
      <c r="J8" s="225"/>
      <c r="K8" s="225"/>
      <c r="L8" s="225"/>
      <c r="M8" s="225"/>
      <c r="N8" s="225"/>
      <c r="O8" s="225"/>
      <c r="P8" s="225"/>
      <c r="Q8" s="225"/>
      <c r="R8" s="225"/>
      <c r="S8" s="225"/>
      <c r="W8" s="830" t="str">
        <f>第5号様式!W8</f>
        <v>名　　称</v>
      </c>
      <c r="X8" s="830"/>
      <c r="Y8" s="830"/>
      <c r="Z8" s="830"/>
      <c r="AA8" s="888" t="str">
        <f>'第1号(交付申請) '!AA9</f>
        <v/>
      </c>
      <c r="AB8" s="888"/>
      <c r="AC8" s="888"/>
      <c r="AD8" s="888"/>
      <c r="AE8" s="888"/>
      <c r="AF8" s="888"/>
      <c r="AG8" s="888"/>
      <c r="AH8" s="888"/>
      <c r="AI8" s="888"/>
      <c r="AJ8" s="888"/>
      <c r="AK8" s="888"/>
      <c r="AL8" s="888"/>
      <c r="AM8" s="888"/>
      <c r="AN8" s="888"/>
      <c r="AO8" s="888"/>
      <c r="AP8" s="888"/>
      <c r="AQ8" s="888"/>
      <c r="AR8" s="41"/>
      <c r="AS8" s="41"/>
    </row>
    <row r="9" spans="2:48" s="40" customFormat="1" ht="15" customHeight="1">
      <c r="F9" s="225"/>
      <c r="G9" s="225"/>
      <c r="H9" s="225"/>
      <c r="I9" s="225"/>
      <c r="J9" s="225"/>
      <c r="K9" s="225"/>
      <c r="L9" s="225"/>
      <c r="M9" s="225"/>
      <c r="N9" s="225"/>
      <c r="O9" s="225"/>
      <c r="P9" s="225"/>
      <c r="Q9" s="225"/>
      <c r="R9" s="225"/>
      <c r="S9" s="225"/>
      <c r="W9" s="830"/>
      <c r="X9" s="830"/>
      <c r="Y9" s="830"/>
      <c r="Z9" s="830"/>
      <c r="AA9" s="888"/>
      <c r="AB9" s="888"/>
      <c r="AC9" s="888"/>
      <c r="AD9" s="888"/>
      <c r="AE9" s="888"/>
      <c r="AF9" s="888"/>
      <c r="AG9" s="888"/>
      <c r="AH9" s="888"/>
      <c r="AI9" s="888"/>
      <c r="AJ9" s="888"/>
      <c r="AK9" s="888"/>
      <c r="AL9" s="888"/>
      <c r="AM9" s="888"/>
      <c r="AN9" s="888"/>
      <c r="AO9" s="888"/>
      <c r="AP9" s="888"/>
      <c r="AQ9" s="888"/>
      <c r="AR9" s="41"/>
      <c r="AS9" s="41"/>
    </row>
    <row r="10" spans="2:48" s="40" customFormat="1" ht="15" customHeight="1">
      <c r="W10" s="853" t="str">
        <f>第5号様式!W10</f>
        <v>代表者の職・氏名</v>
      </c>
      <c r="X10" s="853"/>
      <c r="Y10" s="853"/>
      <c r="Z10" s="853"/>
      <c r="AA10" s="888" t="str">
        <f>'第1号(交付申請) '!AA11</f>
        <v/>
      </c>
      <c r="AB10" s="888"/>
      <c r="AC10" s="888"/>
      <c r="AD10" s="888"/>
      <c r="AE10" s="888"/>
      <c r="AF10" s="888"/>
      <c r="AG10" s="888"/>
      <c r="AH10" s="888" t="str">
        <f>'第1号(交付申請) '!AH11</f>
        <v/>
      </c>
      <c r="AI10" s="888"/>
      <c r="AJ10" s="888"/>
      <c r="AK10" s="888"/>
      <c r="AL10" s="888"/>
      <c r="AM10" s="888"/>
      <c r="AN10" s="888"/>
      <c r="AO10" s="888"/>
      <c r="AP10" s="888"/>
      <c r="AQ10" s="888"/>
      <c r="AR10" s="41"/>
      <c r="AS10" s="41"/>
    </row>
    <row r="11" spans="2:48" s="40" customFormat="1" ht="15" customHeight="1">
      <c r="W11" s="853"/>
      <c r="X11" s="853"/>
      <c r="Y11" s="853"/>
      <c r="Z11" s="853"/>
      <c r="AA11" s="888"/>
      <c r="AB11" s="888"/>
      <c r="AC11" s="888"/>
      <c r="AD11" s="888"/>
      <c r="AE11" s="888"/>
      <c r="AF11" s="888"/>
      <c r="AG11" s="888"/>
      <c r="AH11" s="888"/>
      <c r="AI11" s="888"/>
      <c r="AJ11" s="888"/>
      <c r="AK11" s="888"/>
      <c r="AL11" s="888"/>
      <c r="AM11" s="888"/>
      <c r="AN11" s="888"/>
      <c r="AO11" s="888"/>
      <c r="AP11" s="888"/>
      <c r="AQ11" s="888"/>
      <c r="AR11" s="41"/>
      <c r="AS11" s="41"/>
    </row>
    <row r="12" spans="2:48" ht="15" customHeight="1">
      <c r="V12" s="134"/>
      <c r="W12" s="134"/>
      <c r="X12" s="134"/>
      <c r="Y12" s="134"/>
      <c r="Z12" s="135"/>
      <c r="AA12" s="135"/>
      <c r="AB12" s="135"/>
      <c r="AC12" s="135"/>
      <c r="AD12" s="135"/>
      <c r="AE12" s="135"/>
      <c r="AF12" s="135"/>
      <c r="AG12" s="136"/>
      <c r="AH12" s="136"/>
      <c r="AI12" s="136"/>
      <c r="AJ12" s="136"/>
      <c r="AK12" s="136"/>
      <c r="AL12" s="136"/>
      <c r="AM12" s="136"/>
      <c r="AN12" s="136"/>
      <c r="AO12" s="136"/>
      <c r="AP12" s="136"/>
      <c r="AQ12" s="136"/>
      <c r="AU12" s="137"/>
    </row>
    <row r="13" spans="2:48" ht="15" customHeight="1">
      <c r="B13" s="1192" t="s">
        <v>2286</v>
      </c>
      <c r="C13" s="1192"/>
      <c r="D13" s="1192"/>
      <c r="E13" s="1192"/>
      <c r="F13" s="1192"/>
      <c r="G13" s="1192"/>
      <c r="H13" s="1192"/>
      <c r="I13" s="1192"/>
      <c r="J13" s="1192"/>
      <c r="K13" s="1192"/>
      <c r="L13" s="1192"/>
      <c r="M13" s="1192"/>
      <c r="N13" s="1192"/>
      <c r="O13" s="1192"/>
      <c r="P13" s="1192"/>
      <c r="Q13" s="1192"/>
      <c r="R13" s="1192"/>
      <c r="S13" s="1192"/>
      <c r="T13" s="1192"/>
      <c r="U13" s="1192"/>
      <c r="V13" s="1192"/>
      <c r="W13" s="1192"/>
      <c r="X13" s="1192"/>
      <c r="Y13" s="1192"/>
      <c r="Z13" s="1192"/>
      <c r="AA13" s="1192"/>
      <c r="AB13" s="1192"/>
      <c r="AC13" s="1192"/>
      <c r="AD13" s="1192"/>
      <c r="AE13" s="1192"/>
      <c r="AF13" s="1192"/>
      <c r="AG13" s="1192"/>
      <c r="AH13" s="1192"/>
      <c r="AI13" s="1192"/>
      <c r="AJ13" s="1192"/>
      <c r="AK13" s="1192"/>
      <c r="AL13" s="1192"/>
      <c r="AM13" s="1192"/>
      <c r="AN13" s="1192"/>
      <c r="AO13" s="1192"/>
      <c r="AP13" s="1192"/>
      <c r="AQ13" s="1192"/>
      <c r="AU13" s="137"/>
    </row>
    <row r="14" spans="2:48" ht="15" customHeight="1">
      <c r="B14" s="1192"/>
      <c r="C14" s="1192"/>
      <c r="D14" s="1192"/>
      <c r="E14" s="1192"/>
      <c r="F14" s="1192"/>
      <c r="G14" s="1192"/>
      <c r="H14" s="1192"/>
      <c r="I14" s="1192"/>
      <c r="J14" s="1192"/>
      <c r="K14" s="1192"/>
      <c r="L14" s="1192"/>
      <c r="M14" s="1192"/>
      <c r="N14" s="1192"/>
      <c r="O14" s="1192"/>
      <c r="P14" s="1192"/>
      <c r="Q14" s="1192"/>
      <c r="R14" s="1192"/>
      <c r="S14" s="1192"/>
      <c r="T14" s="1192"/>
      <c r="U14" s="1192"/>
      <c r="V14" s="1192"/>
      <c r="W14" s="1192"/>
      <c r="X14" s="1192"/>
      <c r="Y14" s="1192"/>
      <c r="Z14" s="1192"/>
      <c r="AA14" s="1192"/>
      <c r="AB14" s="1192"/>
      <c r="AC14" s="1192"/>
      <c r="AD14" s="1192"/>
      <c r="AE14" s="1192"/>
      <c r="AF14" s="1192"/>
      <c r="AG14" s="1192"/>
      <c r="AH14" s="1192"/>
      <c r="AI14" s="1192"/>
      <c r="AJ14" s="1192"/>
      <c r="AK14" s="1192"/>
      <c r="AL14" s="1192"/>
      <c r="AM14" s="1192"/>
      <c r="AN14" s="1192"/>
      <c r="AO14" s="1192"/>
      <c r="AP14" s="1192"/>
      <c r="AQ14" s="1192"/>
      <c r="AU14" s="137"/>
    </row>
    <row r="16" spans="2:48" ht="15" customHeight="1">
      <c r="C16" s="1193">
        <f>基本情報!E38</f>
        <v>0</v>
      </c>
      <c r="D16" s="1193"/>
      <c r="E16" s="1193"/>
      <c r="F16" s="1193"/>
      <c r="G16" s="1193"/>
      <c r="H16" s="1193"/>
      <c r="I16" s="1193"/>
      <c r="J16" s="130" t="s">
        <v>2225</v>
      </c>
      <c r="K16" s="1194" t="str">
        <f>基本情報!E39</f>
        <v/>
      </c>
      <c r="L16" s="1194"/>
      <c r="M16" s="129" t="s">
        <v>2226</v>
      </c>
      <c r="S16" s="1195">
        <f>基本情報!E40</f>
        <v>0</v>
      </c>
      <c r="T16" s="1195"/>
      <c r="U16" s="1195"/>
      <c r="V16" s="1155" t="s">
        <v>2287</v>
      </c>
      <c r="W16" s="1155"/>
      <c r="X16" s="1155"/>
      <c r="Y16" s="1155"/>
      <c r="Z16" s="1155"/>
      <c r="AA16" s="1155"/>
      <c r="AB16" s="1155"/>
      <c r="AC16" s="1155"/>
      <c r="AD16" s="1155"/>
      <c r="AE16" s="1155"/>
      <c r="AF16" s="1155"/>
      <c r="AG16" s="1155"/>
      <c r="AH16" s="1155"/>
      <c r="AI16" s="1155"/>
      <c r="AJ16" s="1155"/>
      <c r="AK16" s="1155"/>
      <c r="AL16" s="1155"/>
      <c r="AM16" s="1155"/>
      <c r="AN16" s="1155"/>
      <c r="AO16" s="1155"/>
      <c r="AP16" s="1155"/>
      <c r="AQ16" s="1155"/>
      <c r="AR16" s="129"/>
      <c r="AU16" s="45" t="s">
        <v>2449</v>
      </c>
    </row>
    <row r="17" spans="2:44" ht="15" customHeight="1">
      <c r="B17" s="1190" t="s">
        <v>2548</v>
      </c>
      <c r="C17" s="1190"/>
      <c r="D17" s="1190"/>
      <c r="E17" s="1190"/>
      <c r="F17" s="1190"/>
      <c r="G17" s="1190"/>
      <c r="H17" s="1190"/>
      <c r="I17" s="1190"/>
      <c r="J17" s="1190"/>
      <c r="K17" s="1190"/>
      <c r="L17" s="1190"/>
      <c r="M17" s="1190"/>
      <c r="N17" s="1190"/>
      <c r="O17" s="1190"/>
      <c r="P17" s="1190"/>
      <c r="Q17" s="1190"/>
      <c r="R17" s="1190"/>
      <c r="S17" s="1190"/>
      <c r="T17" s="1190"/>
      <c r="U17" s="1190"/>
      <c r="V17" s="1190"/>
      <c r="W17" s="1190"/>
      <c r="X17" s="1190"/>
      <c r="Y17" s="1190"/>
      <c r="Z17" s="1190"/>
      <c r="AA17" s="1190"/>
      <c r="AB17" s="1190"/>
      <c r="AC17" s="1190"/>
      <c r="AD17" s="1190"/>
      <c r="AE17" s="1190"/>
      <c r="AF17" s="1190"/>
      <c r="AG17" s="1190"/>
      <c r="AH17" s="1190"/>
      <c r="AI17" s="1190"/>
      <c r="AJ17" s="1190"/>
      <c r="AK17" s="1190"/>
      <c r="AL17" s="1190"/>
      <c r="AM17" s="1190"/>
      <c r="AN17" s="1190"/>
      <c r="AO17" s="1190"/>
      <c r="AP17" s="1190"/>
      <c r="AQ17" s="1190"/>
    </row>
    <row r="18" spans="2:44" ht="15" customHeight="1">
      <c r="B18" s="1190"/>
      <c r="C18" s="1190"/>
      <c r="D18" s="1190"/>
      <c r="E18" s="1190"/>
      <c r="F18" s="1190"/>
      <c r="G18" s="1190"/>
      <c r="H18" s="1190"/>
      <c r="I18" s="1190"/>
      <c r="J18" s="1190"/>
      <c r="K18" s="1190"/>
      <c r="L18" s="1190"/>
      <c r="M18" s="1190"/>
      <c r="N18" s="1190"/>
      <c r="O18" s="1190"/>
      <c r="P18" s="1190"/>
      <c r="Q18" s="1190"/>
      <c r="R18" s="1190"/>
      <c r="S18" s="1190"/>
      <c r="T18" s="1190"/>
      <c r="U18" s="1190"/>
      <c r="V18" s="1190"/>
      <c r="W18" s="1190"/>
      <c r="X18" s="1190"/>
      <c r="Y18" s="1190"/>
      <c r="Z18" s="1190"/>
      <c r="AA18" s="1190"/>
      <c r="AB18" s="1190"/>
      <c r="AC18" s="1190"/>
      <c r="AD18" s="1190"/>
      <c r="AE18" s="1190"/>
      <c r="AF18" s="1190"/>
      <c r="AG18" s="1190"/>
      <c r="AH18" s="1190"/>
      <c r="AI18" s="1190"/>
      <c r="AJ18" s="1190"/>
      <c r="AK18" s="1190"/>
      <c r="AL18" s="1190"/>
      <c r="AM18" s="1190"/>
      <c r="AN18" s="1190"/>
      <c r="AO18" s="1190"/>
      <c r="AP18" s="1190"/>
      <c r="AQ18" s="1190"/>
    </row>
    <row r="19" spans="2:44" ht="15" customHeight="1">
      <c r="B19" s="235"/>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row>
    <row r="20" spans="2:44" ht="15" customHeight="1">
      <c r="B20" s="1191" t="s">
        <v>2229</v>
      </c>
      <c r="C20" s="1191"/>
      <c r="D20" s="1191"/>
      <c r="E20" s="1191"/>
      <c r="F20" s="1191"/>
      <c r="G20" s="1191"/>
      <c r="H20" s="1191"/>
      <c r="I20" s="1191"/>
      <c r="J20" s="1191"/>
      <c r="K20" s="1191"/>
      <c r="L20" s="1191"/>
      <c r="M20" s="1191"/>
      <c r="N20" s="1191"/>
      <c r="O20" s="1191"/>
      <c r="P20" s="1191"/>
      <c r="Q20" s="1191"/>
      <c r="R20" s="1191"/>
      <c r="S20" s="1191"/>
      <c r="T20" s="1191"/>
      <c r="U20" s="1191"/>
      <c r="V20" s="1191"/>
      <c r="W20" s="1191"/>
      <c r="X20" s="1191"/>
      <c r="Y20" s="1191"/>
      <c r="Z20" s="1191"/>
      <c r="AA20" s="1191"/>
      <c r="AB20" s="1191"/>
      <c r="AC20" s="1191"/>
      <c r="AD20" s="1191"/>
      <c r="AE20" s="1191"/>
      <c r="AF20" s="1191"/>
      <c r="AG20" s="1191"/>
      <c r="AH20" s="1191"/>
      <c r="AI20" s="1191"/>
      <c r="AJ20" s="1191"/>
      <c r="AK20" s="1191"/>
      <c r="AL20" s="1191"/>
      <c r="AM20" s="1191"/>
      <c r="AN20" s="1191"/>
      <c r="AO20" s="1191"/>
      <c r="AP20" s="1191"/>
      <c r="AQ20" s="1191"/>
    </row>
    <row r="21" spans="2:44" ht="15" customHeight="1">
      <c r="B21" s="236"/>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row>
    <row r="22" spans="2:44" s="40" customFormat="1" ht="30" customHeight="1">
      <c r="B22" s="918" t="s">
        <v>2125</v>
      </c>
      <c r="C22" s="918"/>
      <c r="D22" s="918"/>
      <c r="E22" s="918"/>
      <c r="F22" s="918"/>
      <c r="G22" s="918"/>
      <c r="H22" s="918"/>
      <c r="I22" s="918"/>
      <c r="J22" s="918"/>
      <c r="K22" s="918"/>
      <c r="L22" s="918"/>
      <c r="M22" s="918"/>
      <c r="N22" s="918"/>
      <c r="O22" s="1152">
        <f>'第1号(交付申請) '!O22</f>
        <v>0</v>
      </c>
      <c r="P22" s="1153"/>
      <c r="Q22" s="1153"/>
      <c r="R22" s="1153"/>
      <c r="S22" s="1153"/>
      <c r="T22" s="1153"/>
      <c r="U22" s="1153"/>
      <c r="V22" s="1153"/>
      <c r="W22" s="1153"/>
      <c r="X22" s="1153"/>
      <c r="Y22" s="1153"/>
      <c r="Z22" s="1153"/>
      <c r="AA22" s="1153"/>
      <c r="AB22" s="1153"/>
      <c r="AC22" s="1153"/>
      <c r="AD22" s="1153"/>
      <c r="AE22" s="1153"/>
      <c r="AF22" s="1153"/>
      <c r="AG22" s="1153"/>
      <c r="AH22" s="1153"/>
      <c r="AI22" s="1153"/>
      <c r="AJ22" s="1153"/>
      <c r="AK22" s="1153"/>
      <c r="AL22" s="1153"/>
      <c r="AM22" s="1153"/>
      <c r="AN22" s="1153"/>
      <c r="AO22" s="1153"/>
      <c r="AP22" s="1153"/>
      <c r="AQ22" s="1154"/>
      <c r="AR22" s="41"/>
    </row>
    <row r="23" spans="2:44" ht="30" customHeight="1">
      <c r="B23" s="1196" t="s">
        <v>2230</v>
      </c>
      <c r="C23" s="1161"/>
      <c r="D23" s="1161"/>
      <c r="E23" s="1161"/>
      <c r="F23" s="1161"/>
      <c r="G23" s="1161"/>
      <c r="H23" s="1161"/>
      <c r="I23" s="1161"/>
      <c r="J23" s="1161"/>
      <c r="K23" s="1161"/>
      <c r="L23" s="1161"/>
      <c r="M23" s="1161"/>
      <c r="N23" s="1197"/>
      <c r="O23" s="1199">
        <f>基本情報!E36</f>
        <v>0</v>
      </c>
      <c r="P23" s="1200"/>
      <c r="Q23" s="1200"/>
      <c r="R23" s="1200"/>
      <c r="S23" s="1200"/>
      <c r="T23" s="1200"/>
      <c r="U23" s="1200"/>
      <c r="V23" s="1200"/>
      <c r="W23" s="1200"/>
      <c r="X23" s="1200"/>
      <c r="Y23" s="1200"/>
      <c r="Z23" s="1200"/>
      <c r="AA23" s="1200"/>
      <c r="AB23" s="1200"/>
      <c r="AC23" s="1200"/>
      <c r="AD23" s="1200"/>
      <c r="AE23" s="1200"/>
      <c r="AF23" s="1200"/>
      <c r="AG23" s="1200"/>
      <c r="AH23" s="1200"/>
      <c r="AI23" s="1200"/>
      <c r="AJ23" s="1200"/>
      <c r="AK23" s="1200"/>
      <c r="AL23" s="1200"/>
      <c r="AM23" s="1200"/>
      <c r="AN23" s="1200"/>
      <c r="AO23" s="1200"/>
      <c r="AP23" s="1200"/>
      <c r="AQ23" s="1201"/>
    </row>
    <row r="24" spans="2:44" ht="15" customHeight="1">
      <c r="B24" s="1158" t="s">
        <v>2288</v>
      </c>
      <c r="C24" s="1158"/>
      <c r="D24" s="1158"/>
      <c r="E24" s="1158"/>
      <c r="F24" s="1158"/>
      <c r="G24" s="1158"/>
      <c r="H24" s="1158"/>
      <c r="I24" s="1158"/>
      <c r="J24" s="1158"/>
      <c r="K24" s="1158"/>
      <c r="L24" s="1158"/>
      <c r="M24" s="1158"/>
      <c r="N24" s="1159"/>
      <c r="O24" s="138"/>
      <c r="P24" s="139"/>
      <c r="Q24" s="1175" t="s">
        <v>2289</v>
      </c>
      <c r="R24" s="1175"/>
      <c r="S24" s="1198"/>
      <c r="T24" s="1198"/>
      <c r="U24" s="1198"/>
      <c r="V24" s="1198"/>
      <c r="W24" s="1198"/>
      <c r="X24" s="1198"/>
      <c r="Y24" s="1198"/>
      <c r="Z24" s="1198"/>
      <c r="AA24" s="1198"/>
      <c r="AB24" s="1198"/>
      <c r="AC24" s="1198"/>
      <c r="AD24" s="1198"/>
      <c r="AE24" s="1198"/>
      <c r="AF24" s="1198"/>
      <c r="AG24" s="1198"/>
      <c r="AH24" s="1198"/>
      <c r="AI24" s="1175" t="s">
        <v>2290</v>
      </c>
      <c r="AJ24" s="1175"/>
      <c r="AK24" s="140"/>
      <c r="AL24" s="140"/>
      <c r="AM24" s="140"/>
      <c r="AN24" s="140"/>
      <c r="AO24" s="140"/>
      <c r="AP24" s="140"/>
      <c r="AQ24" s="141"/>
    </row>
    <row r="25" spans="2:44" ht="15" customHeight="1">
      <c r="B25" s="1158"/>
      <c r="C25" s="1158"/>
      <c r="D25" s="1158"/>
      <c r="E25" s="1158"/>
      <c r="F25" s="1158"/>
      <c r="G25" s="1158"/>
      <c r="H25" s="1158"/>
      <c r="I25" s="1158"/>
      <c r="J25" s="1158"/>
      <c r="K25" s="1158"/>
      <c r="L25" s="1158"/>
      <c r="M25" s="1158"/>
      <c r="N25" s="1159"/>
      <c r="O25" s="142"/>
      <c r="P25" s="143"/>
      <c r="Q25" s="1168"/>
      <c r="R25" s="1168"/>
      <c r="S25" s="1170"/>
      <c r="T25" s="1170"/>
      <c r="U25" s="1170"/>
      <c r="V25" s="1170"/>
      <c r="W25" s="1170"/>
      <c r="X25" s="1170"/>
      <c r="Y25" s="1170"/>
      <c r="Z25" s="1170"/>
      <c r="AA25" s="1170"/>
      <c r="AB25" s="1170"/>
      <c r="AC25" s="1170"/>
      <c r="AD25" s="1170"/>
      <c r="AE25" s="1170"/>
      <c r="AF25" s="1170"/>
      <c r="AG25" s="1170"/>
      <c r="AH25" s="1170"/>
      <c r="AI25" s="1168"/>
      <c r="AJ25" s="1168"/>
      <c r="AK25" s="128"/>
      <c r="AL25" s="128"/>
      <c r="AM25" s="128"/>
      <c r="AN25" s="128"/>
      <c r="AO25" s="128"/>
      <c r="AP25" s="128"/>
      <c r="AQ25" s="144"/>
    </row>
    <row r="26" spans="2:44" ht="15" customHeight="1">
      <c r="B26" s="1158" t="s">
        <v>2291</v>
      </c>
      <c r="C26" s="1158"/>
      <c r="D26" s="1158"/>
      <c r="E26" s="1158"/>
      <c r="F26" s="1158"/>
      <c r="G26" s="1158"/>
      <c r="H26" s="1158"/>
      <c r="I26" s="1158"/>
      <c r="J26" s="1158"/>
      <c r="K26" s="1158"/>
      <c r="L26" s="1158"/>
      <c r="M26" s="1158"/>
      <c r="N26" s="1159"/>
      <c r="O26" s="145"/>
      <c r="P26" s="140"/>
      <c r="Q26" s="1160" t="s">
        <v>2292</v>
      </c>
      <c r="R26" s="1160"/>
      <c r="S26" s="1160"/>
      <c r="T26" s="1162"/>
      <c r="U26" s="1162"/>
      <c r="V26" s="1164" t="s">
        <v>2216</v>
      </c>
      <c r="W26" s="1164"/>
      <c r="X26" s="1166"/>
      <c r="Y26" s="1166"/>
      <c r="Z26" s="1164" t="s">
        <v>2217</v>
      </c>
      <c r="AA26" s="1164"/>
      <c r="AB26" s="1166"/>
      <c r="AC26" s="1166"/>
      <c r="AD26" s="1164" t="s">
        <v>2218</v>
      </c>
      <c r="AE26" s="1164"/>
      <c r="AF26" s="237"/>
      <c r="AG26" s="237"/>
      <c r="AH26" s="146"/>
      <c r="AI26" s="147"/>
      <c r="AJ26" s="237"/>
      <c r="AK26" s="237"/>
      <c r="AL26" s="237"/>
      <c r="AM26" s="237"/>
      <c r="AN26" s="237"/>
      <c r="AO26" s="237"/>
      <c r="AP26" s="237"/>
      <c r="AQ26" s="148"/>
    </row>
    <row r="27" spans="2:44" ht="15" customHeight="1">
      <c r="B27" s="1158"/>
      <c r="C27" s="1158"/>
      <c r="D27" s="1158"/>
      <c r="E27" s="1158"/>
      <c r="F27" s="1158"/>
      <c r="G27" s="1158"/>
      <c r="H27" s="1158"/>
      <c r="I27" s="1158"/>
      <c r="J27" s="1158"/>
      <c r="K27" s="1158"/>
      <c r="L27" s="1158"/>
      <c r="M27" s="1158"/>
      <c r="N27" s="1159"/>
      <c r="O27" s="142"/>
      <c r="P27" s="143"/>
      <c r="Q27" s="1161"/>
      <c r="R27" s="1161"/>
      <c r="S27" s="1161"/>
      <c r="T27" s="1163"/>
      <c r="U27" s="1163"/>
      <c r="V27" s="1165"/>
      <c r="W27" s="1165"/>
      <c r="X27" s="1167"/>
      <c r="Y27" s="1167"/>
      <c r="Z27" s="1165"/>
      <c r="AA27" s="1165"/>
      <c r="AB27" s="1167"/>
      <c r="AC27" s="1167"/>
      <c r="AD27" s="1165"/>
      <c r="AE27" s="1165"/>
      <c r="AF27" s="238"/>
      <c r="AG27" s="238"/>
      <c r="AH27" s="149"/>
      <c r="AI27" s="149"/>
      <c r="AJ27" s="238"/>
      <c r="AK27" s="238"/>
      <c r="AL27" s="238"/>
      <c r="AM27" s="238"/>
      <c r="AN27" s="238"/>
      <c r="AO27" s="238"/>
      <c r="AP27" s="238"/>
      <c r="AQ27" s="150"/>
    </row>
    <row r="28" spans="2:44" ht="15" customHeight="1">
      <c r="B28" s="1158"/>
      <c r="C28" s="1158"/>
      <c r="D28" s="1158"/>
      <c r="E28" s="1158"/>
      <c r="F28" s="1158"/>
      <c r="G28" s="1158"/>
      <c r="H28" s="1158"/>
      <c r="I28" s="1158"/>
      <c r="J28" s="1158"/>
      <c r="K28" s="1158"/>
      <c r="L28" s="1158"/>
      <c r="M28" s="1158"/>
      <c r="N28" s="1159"/>
      <c r="O28" s="142"/>
      <c r="P28" s="143"/>
      <c r="Q28" s="1168" t="s">
        <v>2289</v>
      </c>
      <c r="R28" s="1168"/>
      <c r="S28" s="1170"/>
      <c r="T28" s="1170"/>
      <c r="U28" s="1170"/>
      <c r="V28" s="1170"/>
      <c r="W28" s="1170"/>
      <c r="X28" s="1170"/>
      <c r="Y28" s="1170"/>
      <c r="Z28" s="1170"/>
      <c r="AA28" s="1170"/>
      <c r="AB28" s="1170"/>
      <c r="AC28" s="1170"/>
      <c r="AD28" s="1170"/>
      <c r="AE28" s="1170"/>
      <c r="AF28" s="1170"/>
      <c r="AG28" s="1170"/>
      <c r="AH28" s="1170"/>
      <c r="AI28" s="1168" t="s">
        <v>2290</v>
      </c>
      <c r="AJ28" s="1168"/>
      <c r="AK28" s="238"/>
      <c r="AL28" s="238"/>
      <c r="AM28" s="238"/>
      <c r="AN28" s="238"/>
      <c r="AO28" s="238"/>
      <c r="AP28" s="238"/>
      <c r="AQ28" s="150"/>
    </row>
    <row r="29" spans="2:44" ht="15" customHeight="1">
      <c r="B29" s="1158"/>
      <c r="C29" s="1158"/>
      <c r="D29" s="1158"/>
      <c r="E29" s="1158"/>
      <c r="F29" s="1158"/>
      <c r="G29" s="1158"/>
      <c r="H29" s="1158"/>
      <c r="I29" s="1158"/>
      <c r="J29" s="1158"/>
      <c r="K29" s="1158"/>
      <c r="L29" s="1158"/>
      <c r="M29" s="1158"/>
      <c r="N29" s="1159"/>
      <c r="O29" s="151"/>
      <c r="P29" s="152"/>
      <c r="Q29" s="1169"/>
      <c r="R29" s="1169"/>
      <c r="S29" s="1171"/>
      <c r="T29" s="1171"/>
      <c r="U29" s="1171"/>
      <c r="V29" s="1171"/>
      <c r="W29" s="1171"/>
      <c r="X29" s="1171"/>
      <c r="Y29" s="1171"/>
      <c r="Z29" s="1171"/>
      <c r="AA29" s="1171"/>
      <c r="AB29" s="1171"/>
      <c r="AC29" s="1171"/>
      <c r="AD29" s="1171"/>
      <c r="AE29" s="1171"/>
      <c r="AF29" s="1171"/>
      <c r="AG29" s="1171"/>
      <c r="AH29" s="1171"/>
      <c r="AI29" s="1169"/>
      <c r="AJ29" s="1169"/>
      <c r="AK29" s="153"/>
      <c r="AL29" s="153"/>
      <c r="AM29" s="153"/>
      <c r="AN29" s="153"/>
      <c r="AO29" s="153"/>
      <c r="AP29" s="153"/>
      <c r="AQ29" s="154"/>
    </row>
    <row r="30" spans="2:44" ht="15" customHeight="1">
      <c r="B30" s="1158" t="s">
        <v>2293</v>
      </c>
      <c r="C30" s="1158"/>
      <c r="D30" s="1158"/>
      <c r="E30" s="1158"/>
      <c r="F30" s="1158"/>
      <c r="G30" s="1158"/>
      <c r="H30" s="1158"/>
      <c r="I30" s="1158"/>
      <c r="J30" s="1158"/>
      <c r="K30" s="1158"/>
      <c r="L30" s="1158"/>
      <c r="M30" s="1158"/>
      <c r="N30" s="1158"/>
      <c r="O30" s="143"/>
      <c r="P30" s="143"/>
      <c r="Q30" s="1160" t="s">
        <v>2292</v>
      </c>
      <c r="R30" s="1160"/>
      <c r="S30" s="1160"/>
      <c r="T30" s="1162"/>
      <c r="U30" s="1162"/>
      <c r="V30" s="1164" t="s">
        <v>2216</v>
      </c>
      <c r="W30" s="1164"/>
      <c r="X30" s="1166"/>
      <c r="Y30" s="1166"/>
      <c r="Z30" s="1164" t="s">
        <v>2217</v>
      </c>
      <c r="AA30" s="1164"/>
      <c r="AB30" s="1189"/>
      <c r="AC30" s="1189"/>
      <c r="AD30" s="1164" t="s">
        <v>2218</v>
      </c>
      <c r="AE30" s="1164"/>
      <c r="AI30" s="149"/>
      <c r="AJ30" s="238"/>
      <c r="AK30" s="238"/>
      <c r="AL30" s="238"/>
      <c r="AM30" s="238"/>
      <c r="AN30" s="238"/>
      <c r="AO30" s="238"/>
      <c r="AP30" s="238"/>
      <c r="AQ30" s="150"/>
    </row>
    <row r="31" spans="2:44" ht="15" customHeight="1">
      <c r="B31" s="1158"/>
      <c r="C31" s="1158"/>
      <c r="D31" s="1158"/>
      <c r="E31" s="1158"/>
      <c r="F31" s="1158"/>
      <c r="G31" s="1158"/>
      <c r="H31" s="1158"/>
      <c r="I31" s="1158"/>
      <c r="J31" s="1158"/>
      <c r="K31" s="1158"/>
      <c r="L31" s="1158"/>
      <c r="M31" s="1158"/>
      <c r="N31" s="1158"/>
      <c r="O31" s="143"/>
      <c r="P31" s="143"/>
      <c r="Q31" s="1161"/>
      <c r="R31" s="1161"/>
      <c r="S31" s="1161"/>
      <c r="T31" s="1163"/>
      <c r="U31" s="1163"/>
      <c r="V31" s="1165"/>
      <c r="W31" s="1165"/>
      <c r="X31" s="1167"/>
      <c r="Y31" s="1167"/>
      <c r="Z31" s="1165"/>
      <c r="AA31" s="1165"/>
      <c r="AB31" s="1156"/>
      <c r="AC31" s="1156"/>
      <c r="AD31" s="1165"/>
      <c r="AE31" s="1165"/>
      <c r="AF31" s="238"/>
      <c r="AG31" s="238"/>
      <c r="AH31" s="149"/>
      <c r="AI31" s="149"/>
      <c r="AJ31" s="238"/>
      <c r="AK31" s="238"/>
      <c r="AL31" s="238"/>
      <c r="AM31" s="238"/>
      <c r="AN31" s="238"/>
      <c r="AO31" s="238"/>
      <c r="AP31" s="238"/>
      <c r="AQ31" s="150"/>
    </row>
    <row r="32" spans="2:44" ht="15" customHeight="1">
      <c r="B32" s="1158"/>
      <c r="C32" s="1158"/>
      <c r="D32" s="1158"/>
      <c r="E32" s="1158"/>
      <c r="F32" s="1158"/>
      <c r="G32" s="1158"/>
      <c r="H32" s="1158"/>
      <c r="I32" s="1158"/>
      <c r="J32" s="1158"/>
      <c r="K32" s="1158"/>
      <c r="L32" s="1158"/>
      <c r="M32" s="1158"/>
      <c r="N32" s="1158"/>
      <c r="O32" s="143"/>
      <c r="P32" s="143"/>
      <c r="Q32" s="1168" t="s">
        <v>2294</v>
      </c>
      <c r="R32" s="1168"/>
      <c r="S32" s="1168"/>
      <c r="T32" s="1168"/>
      <c r="U32" s="1168"/>
      <c r="V32" s="1172" t="s">
        <v>2289</v>
      </c>
      <c r="W32" s="1172"/>
      <c r="X32" s="1173"/>
      <c r="Y32" s="1173"/>
      <c r="Z32" s="1173"/>
      <c r="AA32" s="1173"/>
      <c r="AB32" s="1173"/>
      <c r="AC32" s="1173"/>
      <c r="AD32" s="1173"/>
      <c r="AE32" s="1173"/>
      <c r="AF32" s="1173"/>
      <c r="AG32" s="1173"/>
      <c r="AH32" s="1173"/>
      <c r="AI32" s="1161" t="s">
        <v>2290</v>
      </c>
      <c r="AJ32" s="1161"/>
      <c r="AK32" s="155"/>
      <c r="AM32" s="128"/>
      <c r="AN32" s="128"/>
      <c r="AO32" s="128"/>
      <c r="AP32" s="128"/>
      <c r="AQ32" s="144"/>
    </row>
    <row r="33" spans="1:43" ht="15" customHeight="1">
      <c r="B33" s="1158"/>
      <c r="C33" s="1158"/>
      <c r="D33" s="1158"/>
      <c r="E33" s="1158"/>
      <c r="F33" s="1158"/>
      <c r="G33" s="1158"/>
      <c r="H33" s="1158"/>
      <c r="I33" s="1158"/>
      <c r="J33" s="1158"/>
      <c r="K33" s="1158"/>
      <c r="L33" s="1158"/>
      <c r="M33" s="1158"/>
      <c r="N33" s="1158"/>
      <c r="O33" s="143"/>
      <c r="P33" s="143"/>
      <c r="Q33" s="1168"/>
      <c r="R33" s="1168"/>
      <c r="S33" s="1168"/>
      <c r="T33" s="1168"/>
      <c r="U33" s="1168"/>
      <c r="V33" s="1172"/>
      <c r="W33" s="1172"/>
      <c r="X33" s="1173"/>
      <c r="Y33" s="1173"/>
      <c r="Z33" s="1173"/>
      <c r="AA33" s="1173"/>
      <c r="AB33" s="1173"/>
      <c r="AC33" s="1173"/>
      <c r="AD33" s="1173"/>
      <c r="AE33" s="1173"/>
      <c r="AF33" s="1173"/>
      <c r="AG33" s="1173"/>
      <c r="AH33" s="1173"/>
      <c r="AI33" s="1161"/>
      <c r="AJ33" s="1161"/>
      <c r="AK33" s="238"/>
      <c r="AM33" s="238"/>
      <c r="AN33" s="238"/>
      <c r="AO33" s="238"/>
      <c r="AP33" s="238"/>
      <c r="AQ33" s="150"/>
    </row>
    <row r="34" spans="1:43" ht="15" customHeight="1">
      <c r="B34" s="1158"/>
      <c r="C34" s="1158"/>
      <c r="D34" s="1158"/>
      <c r="E34" s="1158"/>
      <c r="F34" s="1158"/>
      <c r="G34" s="1158"/>
      <c r="H34" s="1158"/>
      <c r="I34" s="1158"/>
      <c r="J34" s="1158"/>
      <c r="K34" s="1158"/>
      <c r="L34" s="1158"/>
      <c r="M34" s="1158"/>
      <c r="N34" s="1158"/>
      <c r="O34" s="143"/>
      <c r="P34" s="143"/>
      <c r="Q34" s="1168" t="s">
        <v>2295</v>
      </c>
      <c r="R34" s="1168"/>
      <c r="S34" s="1168"/>
      <c r="T34" s="1168"/>
      <c r="U34" s="1168"/>
      <c r="V34" s="1172" t="s">
        <v>2289</v>
      </c>
      <c r="W34" s="1172"/>
      <c r="X34" s="1173"/>
      <c r="Y34" s="1173"/>
      <c r="Z34" s="1173"/>
      <c r="AA34" s="1173"/>
      <c r="AB34" s="1173"/>
      <c r="AC34" s="1173"/>
      <c r="AD34" s="1173"/>
      <c r="AE34" s="1173"/>
      <c r="AF34" s="1173"/>
      <c r="AG34" s="1173"/>
      <c r="AH34" s="1173"/>
      <c r="AI34" s="1161" t="s">
        <v>2290</v>
      </c>
      <c r="AJ34" s="1161"/>
      <c r="AK34" s="155"/>
      <c r="AM34" s="128"/>
      <c r="AN34" s="128"/>
      <c r="AO34" s="128"/>
      <c r="AP34" s="128"/>
      <c r="AQ34" s="144"/>
    </row>
    <row r="35" spans="1:43" s="130" customFormat="1" ht="15" customHeight="1">
      <c r="A35" s="129"/>
      <c r="B35" s="1158"/>
      <c r="C35" s="1158"/>
      <c r="D35" s="1158"/>
      <c r="E35" s="1158"/>
      <c r="F35" s="1158"/>
      <c r="G35" s="1158"/>
      <c r="H35" s="1158"/>
      <c r="I35" s="1158"/>
      <c r="J35" s="1158"/>
      <c r="K35" s="1158"/>
      <c r="L35" s="1158"/>
      <c r="M35" s="1158"/>
      <c r="N35" s="1158"/>
      <c r="O35" s="143"/>
      <c r="P35" s="143"/>
      <c r="Q35" s="1168"/>
      <c r="R35" s="1168"/>
      <c r="S35" s="1168"/>
      <c r="T35" s="1168"/>
      <c r="U35" s="1168"/>
      <c r="V35" s="1172"/>
      <c r="W35" s="1172"/>
      <c r="X35" s="1173"/>
      <c r="Y35" s="1173"/>
      <c r="Z35" s="1173"/>
      <c r="AA35" s="1173"/>
      <c r="AB35" s="1173"/>
      <c r="AC35" s="1173"/>
      <c r="AD35" s="1173"/>
      <c r="AE35" s="1173"/>
      <c r="AF35" s="1173"/>
      <c r="AG35" s="1173"/>
      <c r="AH35" s="1173"/>
      <c r="AI35" s="1161"/>
      <c r="AJ35" s="1161"/>
      <c r="AK35" s="238"/>
      <c r="AL35" s="129"/>
      <c r="AM35" s="238"/>
      <c r="AN35" s="238"/>
      <c r="AO35" s="238"/>
      <c r="AP35" s="238"/>
      <c r="AQ35" s="150"/>
    </row>
    <row r="36" spans="1:43" s="130" customFormat="1" ht="15" customHeight="1">
      <c r="A36" s="129"/>
      <c r="B36" s="1158"/>
      <c r="C36" s="1158"/>
      <c r="D36" s="1158"/>
      <c r="E36" s="1158"/>
      <c r="F36" s="1158"/>
      <c r="G36" s="1158"/>
      <c r="H36" s="1158"/>
      <c r="I36" s="1158"/>
      <c r="J36" s="1158"/>
      <c r="K36" s="1158"/>
      <c r="L36" s="1158"/>
      <c r="M36" s="1158"/>
      <c r="N36" s="1158"/>
      <c r="O36" s="143"/>
      <c r="P36" s="143"/>
      <c r="Q36" s="1168" t="s">
        <v>2296</v>
      </c>
      <c r="R36" s="1168"/>
      <c r="S36" s="1168"/>
      <c r="T36" s="1168"/>
      <c r="U36" s="1168"/>
      <c r="V36" s="1172" t="s">
        <v>2289</v>
      </c>
      <c r="W36" s="1172"/>
      <c r="X36" s="1157"/>
      <c r="Y36" s="1157"/>
      <c r="Z36" s="1157"/>
      <c r="AA36" s="1157"/>
      <c r="AB36" s="1157"/>
      <c r="AC36" s="1157"/>
      <c r="AD36" s="1157"/>
      <c r="AE36" s="1157"/>
      <c r="AF36" s="1157"/>
      <c r="AG36" s="1157"/>
      <c r="AH36" s="1157"/>
      <c r="AI36" s="1161" t="s">
        <v>2290</v>
      </c>
      <c r="AJ36" s="1161"/>
      <c r="AK36" s="238"/>
      <c r="AL36" s="129"/>
      <c r="AM36" s="238"/>
      <c r="AN36" s="238"/>
      <c r="AO36" s="238"/>
      <c r="AP36" s="238"/>
      <c r="AQ36" s="150"/>
    </row>
    <row r="37" spans="1:43" s="130" customFormat="1" ht="15" customHeight="1">
      <c r="A37" s="129"/>
      <c r="B37" s="1158"/>
      <c r="C37" s="1158"/>
      <c r="D37" s="1158"/>
      <c r="E37" s="1158"/>
      <c r="F37" s="1158"/>
      <c r="G37" s="1158"/>
      <c r="H37" s="1158"/>
      <c r="I37" s="1158"/>
      <c r="J37" s="1158"/>
      <c r="K37" s="1158"/>
      <c r="L37" s="1158"/>
      <c r="M37" s="1158"/>
      <c r="N37" s="1158"/>
      <c r="O37" s="143"/>
      <c r="P37" s="143"/>
      <c r="Q37" s="1168"/>
      <c r="R37" s="1168"/>
      <c r="S37" s="1168"/>
      <c r="T37" s="1168"/>
      <c r="U37" s="1168"/>
      <c r="V37" s="1172"/>
      <c r="W37" s="1172"/>
      <c r="X37" s="1157"/>
      <c r="Y37" s="1157"/>
      <c r="Z37" s="1157"/>
      <c r="AA37" s="1157"/>
      <c r="AB37" s="1157"/>
      <c r="AC37" s="1157"/>
      <c r="AD37" s="1157"/>
      <c r="AE37" s="1157"/>
      <c r="AF37" s="1157"/>
      <c r="AG37" s="1157"/>
      <c r="AH37" s="1157"/>
      <c r="AI37" s="1161"/>
      <c r="AJ37" s="1161"/>
      <c r="AK37" s="155"/>
      <c r="AL37" s="129"/>
      <c r="AM37" s="128"/>
      <c r="AN37" s="128"/>
      <c r="AO37" s="128"/>
      <c r="AP37" s="128"/>
      <c r="AQ37" s="144"/>
    </row>
    <row r="38" spans="1:43" s="130" customFormat="1" ht="15" customHeight="1">
      <c r="A38" s="129"/>
      <c r="B38" s="1181" t="s">
        <v>2297</v>
      </c>
      <c r="C38" s="1160"/>
      <c r="D38" s="1160"/>
      <c r="E38" s="1160"/>
      <c r="F38" s="1160"/>
      <c r="G38" s="1160"/>
      <c r="H38" s="1160"/>
      <c r="I38" s="1160"/>
      <c r="J38" s="1160"/>
      <c r="K38" s="1160"/>
      <c r="L38" s="1160"/>
      <c r="M38" s="1160"/>
      <c r="N38" s="1182"/>
      <c r="O38" s="145"/>
      <c r="P38" s="140"/>
      <c r="Q38" s="1185" t="s">
        <v>2298</v>
      </c>
      <c r="R38" s="1185"/>
      <c r="S38" s="1185"/>
      <c r="T38" s="1185"/>
      <c r="U38" s="1185"/>
      <c r="V38" s="1185"/>
      <c r="W38" s="1185"/>
      <c r="X38" s="1185"/>
      <c r="Y38" s="1185"/>
      <c r="Z38" s="1185"/>
      <c r="AA38" s="1185"/>
      <c r="AB38" s="1185"/>
      <c r="AC38" s="1185"/>
      <c r="AD38" s="1185"/>
      <c r="AE38" s="1185"/>
      <c r="AF38" s="1185"/>
      <c r="AG38" s="1185"/>
      <c r="AH38" s="1185"/>
      <c r="AI38" s="1185"/>
      <c r="AJ38" s="1185"/>
      <c r="AK38" s="1185"/>
      <c r="AL38" s="1185"/>
      <c r="AM38" s="1185"/>
      <c r="AN38" s="1185"/>
      <c r="AO38" s="1185"/>
      <c r="AP38" s="1185"/>
      <c r="AQ38" s="1186"/>
    </row>
    <row r="39" spans="1:43" s="130" customFormat="1" ht="15" customHeight="1">
      <c r="A39" s="129"/>
      <c r="B39" s="1183"/>
      <c r="C39" s="1180"/>
      <c r="D39" s="1180"/>
      <c r="E39" s="1180"/>
      <c r="F39" s="1180"/>
      <c r="G39" s="1180"/>
      <c r="H39" s="1180"/>
      <c r="I39" s="1180"/>
      <c r="J39" s="1180"/>
      <c r="K39" s="1180"/>
      <c r="L39" s="1180"/>
      <c r="M39" s="1180"/>
      <c r="N39" s="1184"/>
      <c r="O39" s="151"/>
      <c r="P39" s="152"/>
      <c r="Q39" s="1187"/>
      <c r="R39" s="1187"/>
      <c r="S39" s="1187"/>
      <c r="T39" s="1187"/>
      <c r="U39" s="1187"/>
      <c r="V39" s="1187"/>
      <c r="W39" s="1187"/>
      <c r="X39" s="1187"/>
      <c r="Y39" s="1187"/>
      <c r="Z39" s="1187"/>
      <c r="AA39" s="1187"/>
      <c r="AB39" s="1187"/>
      <c r="AC39" s="1187"/>
      <c r="AD39" s="1187"/>
      <c r="AE39" s="1187"/>
      <c r="AF39" s="1187"/>
      <c r="AG39" s="1187"/>
      <c r="AH39" s="1187"/>
      <c r="AI39" s="1187"/>
      <c r="AJ39" s="1187"/>
      <c r="AK39" s="1187"/>
      <c r="AL39" s="1187"/>
      <c r="AM39" s="1187"/>
      <c r="AN39" s="1187"/>
      <c r="AO39" s="1187"/>
      <c r="AP39" s="1187"/>
      <c r="AQ39" s="1188"/>
    </row>
    <row r="40" spans="1:43" s="130" customFormat="1" ht="15" customHeight="1">
      <c r="A40" s="129"/>
      <c r="B40" s="1174" t="s">
        <v>2299</v>
      </c>
      <c r="C40" s="1174"/>
      <c r="D40" s="1174"/>
      <c r="E40" s="1174"/>
      <c r="F40" s="1174"/>
      <c r="G40" s="1174"/>
      <c r="H40" s="1174"/>
      <c r="I40" s="1174"/>
      <c r="J40" s="1174"/>
      <c r="K40" s="1174"/>
      <c r="L40" s="1174"/>
      <c r="M40" s="1174"/>
      <c r="N40" s="1174"/>
      <c r="O40" s="156"/>
      <c r="P40" s="157"/>
      <c r="Q40" s="1175" t="s">
        <v>2294</v>
      </c>
      <c r="R40" s="1175"/>
      <c r="S40" s="1175"/>
      <c r="T40" s="1175"/>
      <c r="U40" s="1175"/>
      <c r="V40" s="1176" t="s">
        <v>2289</v>
      </c>
      <c r="W40" s="1176"/>
      <c r="X40" s="1177"/>
      <c r="Y40" s="1177"/>
      <c r="Z40" s="1177"/>
      <c r="AA40" s="1177"/>
      <c r="AB40" s="1177"/>
      <c r="AC40" s="1177"/>
      <c r="AD40" s="1177"/>
      <c r="AE40" s="1177"/>
      <c r="AF40" s="1177"/>
      <c r="AG40" s="1177"/>
      <c r="AH40" s="1177"/>
      <c r="AI40" s="1160" t="s">
        <v>2290</v>
      </c>
      <c r="AJ40" s="1160"/>
      <c r="AK40" s="158"/>
      <c r="AL40" s="146"/>
      <c r="AM40" s="146"/>
      <c r="AN40" s="157"/>
      <c r="AO40" s="157"/>
      <c r="AP40" s="157"/>
      <c r="AQ40" s="159"/>
    </row>
    <row r="41" spans="1:43" s="130" customFormat="1" ht="15" customHeight="1">
      <c r="A41" s="129"/>
      <c r="B41" s="1174"/>
      <c r="C41" s="1174"/>
      <c r="D41" s="1174"/>
      <c r="E41" s="1174"/>
      <c r="F41" s="1174"/>
      <c r="G41" s="1174"/>
      <c r="H41" s="1174"/>
      <c r="I41" s="1174"/>
      <c r="J41" s="1174"/>
      <c r="K41" s="1174"/>
      <c r="L41" s="1174"/>
      <c r="M41" s="1174"/>
      <c r="N41" s="1174"/>
      <c r="O41" s="160"/>
      <c r="P41" s="128"/>
      <c r="Q41" s="1168"/>
      <c r="R41" s="1168"/>
      <c r="S41" s="1168"/>
      <c r="T41" s="1168"/>
      <c r="U41" s="1168"/>
      <c r="V41" s="1172"/>
      <c r="W41" s="1172"/>
      <c r="X41" s="1173"/>
      <c r="Y41" s="1173"/>
      <c r="Z41" s="1173"/>
      <c r="AA41" s="1173"/>
      <c r="AB41" s="1173"/>
      <c r="AC41" s="1173"/>
      <c r="AD41" s="1173"/>
      <c r="AE41" s="1173"/>
      <c r="AF41" s="1173"/>
      <c r="AG41" s="1173"/>
      <c r="AH41" s="1173"/>
      <c r="AI41" s="1161"/>
      <c r="AJ41" s="1161"/>
      <c r="AK41" s="238"/>
      <c r="AL41" s="129"/>
      <c r="AM41" s="129"/>
      <c r="AN41" s="238"/>
      <c r="AO41" s="238"/>
      <c r="AP41" s="238"/>
      <c r="AQ41" s="150"/>
    </row>
    <row r="42" spans="1:43" s="130" customFormat="1" ht="15" customHeight="1">
      <c r="A42" s="129"/>
      <c r="B42" s="1174"/>
      <c r="C42" s="1174"/>
      <c r="D42" s="1174"/>
      <c r="E42" s="1174"/>
      <c r="F42" s="1174"/>
      <c r="G42" s="1174"/>
      <c r="H42" s="1174"/>
      <c r="I42" s="1174"/>
      <c r="J42" s="1174"/>
      <c r="K42" s="1174"/>
      <c r="L42" s="1174"/>
      <c r="M42" s="1174"/>
      <c r="N42" s="1174"/>
      <c r="O42" s="160"/>
      <c r="P42" s="128"/>
      <c r="Q42" s="1168" t="s">
        <v>2295</v>
      </c>
      <c r="R42" s="1168"/>
      <c r="S42" s="1168"/>
      <c r="T42" s="1168"/>
      <c r="U42" s="1168"/>
      <c r="V42" s="1172" t="s">
        <v>2289</v>
      </c>
      <c r="W42" s="1172"/>
      <c r="X42" s="1173"/>
      <c r="Y42" s="1173"/>
      <c r="Z42" s="1173"/>
      <c r="AA42" s="1173"/>
      <c r="AB42" s="1173"/>
      <c r="AC42" s="1173"/>
      <c r="AD42" s="1173"/>
      <c r="AE42" s="1173"/>
      <c r="AF42" s="1173"/>
      <c r="AG42" s="1173"/>
      <c r="AH42" s="1173"/>
      <c r="AI42" s="1161" t="s">
        <v>2290</v>
      </c>
      <c r="AJ42" s="1161"/>
      <c r="AK42" s="155"/>
      <c r="AL42" s="129"/>
      <c r="AM42" s="129"/>
      <c r="AN42" s="128"/>
      <c r="AO42" s="128"/>
      <c r="AP42" s="128"/>
      <c r="AQ42" s="144"/>
    </row>
    <row r="43" spans="1:43" s="130" customFormat="1" ht="15" customHeight="1">
      <c r="A43" s="129"/>
      <c r="B43" s="1174"/>
      <c r="C43" s="1174"/>
      <c r="D43" s="1174"/>
      <c r="E43" s="1174"/>
      <c r="F43" s="1174"/>
      <c r="G43" s="1174"/>
      <c r="H43" s="1174"/>
      <c r="I43" s="1174"/>
      <c r="J43" s="1174"/>
      <c r="K43" s="1174"/>
      <c r="L43" s="1174"/>
      <c r="M43" s="1174"/>
      <c r="N43" s="1174"/>
      <c r="O43" s="160"/>
      <c r="P43" s="128"/>
      <c r="Q43" s="1168"/>
      <c r="R43" s="1168"/>
      <c r="S43" s="1168"/>
      <c r="T43" s="1168"/>
      <c r="U43" s="1168"/>
      <c r="V43" s="1172"/>
      <c r="W43" s="1172"/>
      <c r="X43" s="1173"/>
      <c r="Y43" s="1173"/>
      <c r="Z43" s="1173"/>
      <c r="AA43" s="1173"/>
      <c r="AB43" s="1173"/>
      <c r="AC43" s="1173"/>
      <c r="AD43" s="1173"/>
      <c r="AE43" s="1173"/>
      <c r="AF43" s="1173"/>
      <c r="AG43" s="1173"/>
      <c r="AH43" s="1173"/>
      <c r="AI43" s="1161"/>
      <c r="AJ43" s="1161"/>
      <c r="AK43" s="238"/>
      <c r="AL43" s="129"/>
      <c r="AM43" s="129"/>
      <c r="AN43" s="238"/>
      <c r="AO43" s="238"/>
      <c r="AP43" s="238"/>
      <c r="AQ43" s="150"/>
    </row>
    <row r="44" spans="1:43" s="130" customFormat="1" ht="15" customHeight="1">
      <c r="A44" s="129"/>
      <c r="B44" s="1174"/>
      <c r="C44" s="1174"/>
      <c r="D44" s="1174"/>
      <c r="E44" s="1174"/>
      <c r="F44" s="1174"/>
      <c r="G44" s="1174"/>
      <c r="H44" s="1174"/>
      <c r="I44" s="1174"/>
      <c r="J44" s="1174"/>
      <c r="K44" s="1174"/>
      <c r="L44" s="1174"/>
      <c r="M44" s="1174"/>
      <c r="N44" s="1174"/>
      <c r="O44" s="160"/>
      <c r="P44" s="234"/>
      <c r="Q44" s="1168" t="s">
        <v>2296</v>
      </c>
      <c r="R44" s="1168"/>
      <c r="S44" s="1168"/>
      <c r="T44" s="1168"/>
      <c r="U44" s="1168"/>
      <c r="V44" s="1172" t="s">
        <v>2289</v>
      </c>
      <c r="W44" s="1172"/>
      <c r="X44" s="1157"/>
      <c r="Y44" s="1157"/>
      <c r="Z44" s="1157"/>
      <c r="AA44" s="1157"/>
      <c r="AB44" s="1157"/>
      <c r="AC44" s="1157"/>
      <c r="AD44" s="1157"/>
      <c r="AE44" s="1157"/>
      <c r="AF44" s="1157"/>
      <c r="AG44" s="1157"/>
      <c r="AH44" s="1157"/>
      <c r="AI44" s="1161" t="s">
        <v>2290</v>
      </c>
      <c r="AJ44" s="1161"/>
      <c r="AK44" s="238"/>
      <c r="AL44" s="129"/>
      <c r="AM44" s="129"/>
      <c r="AN44" s="238"/>
      <c r="AO44" s="238"/>
      <c r="AP44" s="238"/>
      <c r="AQ44" s="150"/>
    </row>
    <row r="45" spans="1:43" s="130" customFormat="1" ht="15" customHeight="1">
      <c r="A45" s="129"/>
      <c r="B45" s="1174"/>
      <c r="C45" s="1174"/>
      <c r="D45" s="1174"/>
      <c r="E45" s="1174"/>
      <c r="F45" s="1174"/>
      <c r="G45" s="1174"/>
      <c r="H45" s="1174"/>
      <c r="I45" s="1174"/>
      <c r="J45" s="1174"/>
      <c r="K45" s="1174"/>
      <c r="L45" s="1174"/>
      <c r="M45" s="1174"/>
      <c r="N45" s="1174"/>
      <c r="O45" s="161"/>
      <c r="P45" s="153"/>
      <c r="Q45" s="1169"/>
      <c r="R45" s="1169"/>
      <c r="S45" s="1169"/>
      <c r="T45" s="1169"/>
      <c r="U45" s="1169"/>
      <c r="V45" s="1178"/>
      <c r="W45" s="1178"/>
      <c r="X45" s="1179"/>
      <c r="Y45" s="1179"/>
      <c r="Z45" s="1179"/>
      <c r="AA45" s="1179"/>
      <c r="AB45" s="1179"/>
      <c r="AC45" s="1179"/>
      <c r="AD45" s="1179"/>
      <c r="AE45" s="1179"/>
      <c r="AF45" s="1179"/>
      <c r="AG45" s="1179"/>
      <c r="AH45" s="1179"/>
      <c r="AI45" s="1180"/>
      <c r="AJ45" s="1180"/>
      <c r="AK45" s="162"/>
      <c r="AL45" s="163"/>
      <c r="AM45" s="163"/>
      <c r="AN45" s="153"/>
      <c r="AO45" s="153"/>
      <c r="AP45" s="153"/>
      <c r="AQ45" s="154"/>
    </row>
  </sheetData>
  <sheetProtection algorithmName="SHA-512" hashValue="JFSKavcCDyXGa55QcZPnh5BznIGsDyzUyGwNKd0koEU8FGm2AbrTUapB/MjYUR0dnl0SNgzersiVSmFx1amv9Q==" saltValue="yK3RSWg3fOw07S6hcwdwgw==" spinCount="100000" sheet="1" formatCells="0" formatColumns="0" formatRows="0" selectLockedCells="1"/>
  <mergeCells count="72">
    <mergeCell ref="AI32:AJ33"/>
    <mergeCell ref="AI28:AJ29"/>
    <mergeCell ref="B17:AQ18"/>
    <mergeCell ref="B20:AQ20"/>
    <mergeCell ref="B13:AQ14"/>
    <mergeCell ref="C16:I16"/>
    <mergeCell ref="K16:L16"/>
    <mergeCell ref="S16:U16"/>
    <mergeCell ref="B23:N23"/>
    <mergeCell ref="B24:N25"/>
    <mergeCell ref="Q24:R25"/>
    <mergeCell ref="S24:AH25"/>
    <mergeCell ref="AI24:AJ25"/>
    <mergeCell ref="O23:AQ23"/>
    <mergeCell ref="B22:N22"/>
    <mergeCell ref="AI34:AJ35"/>
    <mergeCell ref="B38:N39"/>
    <mergeCell ref="Q38:AQ39"/>
    <mergeCell ref="B30:N37"/>
    <mergeCell ref="Q30:S31"/>
    <mergeCell ref="T30:U31"/>
    <mergeCell ref="V30:W31"/>
    <mergeCell ref="X30:Y31"/>
    <mergeCell ref="Q32:U33"/>
    <mergeCell ref="V32:W33"/>
    <mergeCell ref="X32:AH33"/>
    <mergeCell ref="Q36:U37"/>
    <mergeCell ref="V36:W37"/>
    <mergeCell ref="AI36:AJ37"/>
    <mergeCell ref="Z30:AA31"/>
    <mergeCell ref="AB30:AC31"/>
    <mergeCell ref="B40:N45"/>
    <mergeCell ref="Q40:U41"/>
    <mergeCell ref="V40:W41"/>
    <mergeCell ref="X40:AH41"/>
    <mergeCell ref="AI40:AJ41"/>
    <mergeCell ref="Q42:U43"/>
    <mergeCell ref="V42:W43"/>
    <mergeCell ref="X42:AH43"/>
    <mergeCell ref="Q44:U45"/>
    <mergeCell ref="V44:W45"/>
    <mergeCell ref="X44:AH45"/>
    <mergeCell ref="AI44:AJ45"/>
    <mergeCell ref="AI42:AJ43"/>
    <mergeCell ref="X36:AH37"/>
    <mergeCell ref="B26:N29"/>
    <mergeCell ref="Q26:S27"/>
    <mergeCell ref="T26:U27"/>
    <mergeCell ref="V26:W27"/>
    <mergeCell ref="X26:Y27"/>
    <mergeCell ref="AB26:AC27"/>
    <mergeCell ref="AD26:AE27"/>
    <mergeCell ref="Q28:R29"/>
    <mergeCell ref="S28:AH29"/>
    <mergeCell ref="Z26:AA27"/>
    <mergeCell ref="Q34:U35"/>
    <mergeCell ref="V34:W35"/>
    <mergeCell ref="X34:AH35"/>
    <mergeCell ref="AD30:AE31"/>
    <mergeCell ref="AL3:AM3"/>
    <mergeCell ref="AO3:AP3"/>
    <mergeCell ref="W6:Z7"/>
    <mergeCell ref="AA6:AQ7"/>
    <mergeCell ref="AG3:AH3"/>
    <mergeCell ref="AI3:AJ3"/>
    <mergeCell ref="W8:Z9"/>
    <mergeCell ref="O22:AQ22"/>
    <mergeCell ref="V16:AQ16"/>
    <mergeCell ref="AA8:AQ9"/>
    <mergeCell ref="W10:Z11"/>
    <mergeCell ref="AA10:AG11"/>
    <mergeCell ref="AH10:AQ11"/>
  </mergeCells>
  <phoneticPr fontId="54"/>
  <printOptions horizontalCentered="1"/>
  <pageMargins left="0.23622047244094491" right="0.23622047244094491" top="0.74803149606299213" bottom="0.74803149606299213" header="0.31496062992125984" footer="0.31496062992125984"/>
  <pageSetup paperSize="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B63A9-8F0E-4207-922A-29782052DC6C}">
  <sheetPr codeName="Sheet6">
    <tabColor rgb="FF7030A0"/>
  </sheetPr>
  <dimension ref="A1:BS5"/>
  <sheetViews>
    <sheetView zoomScaleNormal="100" workbookViewId="0">
      <selection sqref="A1:BS4"/>
    </sheetView>
  </sheetViews>
  <sheetFormatPr defaultRowHeight="30" customHeight="1"/>
  <cols>
    <col min="1" max="1" width="15.875" customWidth="1"/>
    <col min="2" max="3" width="25.875" customWidth="1"/>
    <col min="4" max="13" width="15.875" customWidth="1"/>
    <col min="14" max="15" width="10.875" customWidth="1"/>
    <col min="16" max="16" width="20.875" customWidth="1"/>
    <col min="17" max="17" width="10.875" customWidth="1"/>
    <col min="18" max="18" width="30.875" customWidth="1"/>
    <col min="19" max="19" width="20.875" customWidth="1"/>
    <col min="20" max="21" width="15.875" customWidth="1"/>
    <col min="22" max="24" width="10.875" customWidth="1"/>
    <col min="25" max="25" width="32.125" bestFit="1" customWidth="1"/>
    <col min="26" max="30" width="15.875" customWidth="1"/>
    <col min="31" max="32" width="10.875" customWidth="1"/>
    <col min="33" max="34" width="15.875" customWidth="1"/>
    <col min="35" max="39" width="10.875" customWidth="1"/>
    <col min="40" max="40" width="15.875" customWidth="1"/>
    <col min="41" max="45" width="10.875" customWidth="1"/>
    <col min="46" max="47" width="15.875" customWidth="1"/>
    <col min="48" max="71" width="10.875" customWidth="1"/>
  </cols>
  <sheetData>
    <row r="1" spans="1:71" ht="30" customHeight="1">
      <c r="A1" s="506" t="s">
        <v>1960</v>
      </c>
      <c r="B1" s="506"/>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506"/>
      <c r="AK1" s="506"/>
      <c r="AL1" s="506"/>
      <c r="AM1" s="506"/>
      <c r="AN1" s="506"/>
      <c r="AO1" s="506"/>
      <c r="AP1" s="506"/>
      <c r="AQ1" s="506"/>
      <c r="AR1" s="506"/>
      <c r="AS1" s="506"/>
      <c r="AT1" s="506"/>
      <c r="AU1" s="506"/>
      <c r="AV1" s="506"/>
      <c r="AW1" s="506"/>
      <c r="AX1" s="506"/>
      <c r="AY1" s="506"/>
      <c r="AZ1" s="506"/>
      <c r="BA1" s="506"/>
      <c r="BB1" s="506"/>
      <c r="BC1" s="506"/>
      <c r="BD1" s="506"/>
      <c r="BE1" s="506"/>
      <c r="BF1" s="506"/>
      <c r="BG1" s="506"/>
      <c r="BH1" s="506"/>
      <c r="BI1" s="506"/>
      <c r="BJ1" s="506"/>
      <c r="BK1" s="506"/>
      <c r="BL1" s="506"/>
      <c r="BM1" s="506"/>
      <c r="BN1" s="506"/>
      <c r="BO1" s="506"/>
      <c r="BP1" s="506"/>
      <c r="BQ1" s="506"/>
      <c r="BR1" s="506"/>
      <c r="BS1" s="506"/>
    </row>
    <row r="2" spans="1:71" ht="30" customHeight="1">
      <c r="A2" s="501" t="s">
        <v>1961</v>
      </c>
      <c r="B2" s="512" t="s">
        <v>1962</v>
      </c>
      <c r="C2" s="513"/>
      <c r="D2" s="513"/>
      <c r="E2" s="513"/>
      <c r="F2" s="513"/>
      <c r="G2" s="513"/>
      <c r="H2" s="513"/>
      <c r="I2" s="513"/>
      <c r="J2" s="513"/>
      <c r="K2" s="513"/>
      <c r="L2" s="513"/>
      <c r="M2" s="513"/>
      <c r="N2" s="513"/>
      <c r="O2" s="513"/>
      <c r="P2" s="513"/>
      <c r="Q2" s="514"/>
      <c r="R2" s="501" t="s">
        <v>1963</v>
      </c>
      <c r="S2" s="501" t="s">
        <v>1964</v>
      </c>
      <c r="T2" s="501" t="s">
        <v>1965</v>
      </c>
      <c r="U2" s="501" t="s">
        <v>1966</v>
      </c>
      <c r="V2" s="512" t="s">
        <v>1967</v>
      </c>
      <c r="W2" s="513"/>
      <c r="X2" s="514"/>
      <c r="Y2" s="501" t="s">
        <v>1968</v>
      </c>
      <c r="Z2" s="512" t="s">
        <v>1969</v>
      </c>
      <c r="AA2" s="513"/>
      <c r="AB2" s="513"/>
      <c r="AC2" s="513"/>
      <c r="AD2" s="501" t="s">
        <v>1970</v>
      </c>
      <c r="AE2" s="501" t="s">
        <v>1971</v>
      </c>
      <c r="AF2" s="501" t="s">
        <v>1972</v>
      </c>
      <c r="AG2" s="501" t="s">
        <v>1973</v>
      </c>
      <c r="AH2" s="501" t="s">
        <v>1974</v>
      </c>
      <c r="AI2" s="507" t="s">
        <v>1975</v>
      </c>
      <c r="AJ2" s="509"/>
      <c r="AK2" s="509"/>
      <c r="AL2" s="509"/>
      <c r="AM2" s="508"/>
      <c r="AN2" s="507" t="s">
        <v>1976</v>
      </c>
      <c r="AO2" s="509"/>
      <c r="AP2" s="509"/>
      <c r="AQ2" s="509"/>
      <c r="AR2" s="509"/>
      <c r="AS2" s="508"/>
      <c r="AT2" s="507" t="s">
        <v>1977</v>
      </c>
      <c r="AU2" s="508"/>
      <c r="AV2" s="507" t="s">
        <v>1978</v>
      </c>
      <c r="AW2" s="509"/>
      <c r="AX2" s="509"/>
      <c r="AY2" s="509"/>
      <c r="AZ2" s="509"/>
      <c r="BA2" s="509"/>
      <c r="BB2" s="509"/>
      <c r="BC2" s="509"/>
      <c r="BD2" s="509"/>
      <c r="BE2" s="509"/>
      <c r="BF2" s="509"/>
      <c r="BG2" s="509"/>
      <c r="BH2" s="509"/>
      <c r="BI2" s="509"/>
      <c r="BJ2" s="509"/>
      <c r="BK2" s="509"/>
      <c r="BL2" s="509"/>
      <c r="BM2" s="509"/>
      <c r="BN2" s="509"/>
      <c r="BO2" s="509"/>
      <c r="BP2" s="509"/>
      <c r="BQ2" s="509"/>
      <c r="BR2" s="509"/>
      <c r="BS2" s="508"/>
    </row>
    <row r="3" spans="1:71" ht="30" customHeight="1">
      <c r="A3" s="515"/>
      <c r="B3" s="512" t="s">
        <v>1979</v>
      </c>
      <c r="C3" s="514"/>
      <c r="D3" s="99" t="s">
        <v>1980</v>
      </c>
      <c r="E3" s="93"/>
      <c r="F3" s="512" t="s">
        <v>1981</v>
      </c>
      <c r="G3" s="513"/>
      <c r="H3" s="514"/>
      <c r="I3" s="512" t="s">
        <v>1982</v>
      </c>
      <c r="J3" s="513"/>
      <c r="K3" s="513"/>
      <c r="L3" s="513"/>
      <c r="M3" s="514"/>
      <c r="N3" s="512" t="s">
        <v>1983</v>
      </c>
      <c r="O3" s="514"/>
      <c r="P3" s="501" t="s">
        <v>1984</v>
      </c>
      <c r="Q3" s="501" t="s">
        <v>1985</v>
      </c>
      <c r="R3" s="515"/>
      <c r="S3" s="515"/>
      <c r="T3" s="515"/>
      <c r="U3" s="515"/>
      <c r="V3" s="501" t="s">
        <v>1986</v>
      </c>
      <c r="W3" s="501" t="s">
        <v>1987</v>
      </c>
      <c r="X3" s="501" t="s">
        <v>1988</v>
      </c>
      <c r="Y3" s="515"/>
      <c r="Z3" s="501" t="s">
        <v>1989</v>
      </c>
      <c r="AA3" s="501" t="s">
        <v>1990</v>
      </c>
      <c r="AB3" s="501" t="s">
        <v>1991</v>
      </c>
      <c r="AC3" s="501" t="s">
        <v>1992</v>
      </c>
      <c r="AD3" s="515"/>
      <c r="AE3" s="515"/>
      <c r="AF3" s="515"/>
      <c r="AG3" s="515"/>
      <c r="AH3" s="515"/>
      <c r="AI3" s="501" t="s">
        <v>1993</v>
      </c>
      <c r="AJ3" s="501" t="s">
        <v>1994</v>
      </c>
      <c r="AK3" s="501" t="s">
        <v>1995</v>
      </c>
      <c r="AL3" s="501" t="s">
        <v>1996</v>
      </c>
      <c r="AM3" s="501" t="s">
        <v>1997</v>
      </c>
      <c r="AN3" s="501" t="s">
        <v>1998</v>
      </c>
      <c r="AO3" s="501" t="s">
        <v>1993</v>
      </c>
      <c r="AP3" s="501" t="s">
        <v>1994</v>
      </c>
      <c r="AQ3" s="501" t="s">
        <v>1995</v>
      </c>
      <c r="AR3" s="501" t="s">
        <v>1996</v>
      </c>
      <c r="AS3" s="501" t="s">
        <v>1997</v>
      </c>
      <c r="AT3" s="501" t="s">
        <v>1998</v>
      </c>
      <c r="AU3" s="501" t="s">
        <v>1999</v>
      </c>
      <c r="AV3" s="510" t="s">
        <v>2000</v>
      </c>
      <c r="AW3" s="503" t="s">
        <v>2001</v>
      </c>
      <c r="AX3" s="504"/>
      <c r="AY3" s="505"/>
      <c r="AZ3" s="512" t="s">
        <v>2002</v>
      </c>
      <c r="BA3" s="513"/>
      <c r="BB3" s="513"/>
      <c r="BC3" s="514"/>
      <c r="BD3" s="512" t="s">
        <v>2003</v>
      </c>
      <c r="BE3" s="513"/>
      <c r="BF3" s="513"/>
      <c r="BG3" s="514"/>
      <c r="BH3" s="512" t="s">
        <v>2004</v>
      </c>
      <c r="BI3" s="513"/>
      <c r="BJ3" s="513"/>
      <c r="BK3" s="514"/>
      <c r="BL3" s="512" t="s">
        <v>2005</v>
      </c>
      <c r="BM3" s="513"/>
      <c r="BN3" s="513"/>
      <c r="BO3" s="514"/>
      <c r="BP3" s="512" t="s">
        <v>2006</v>
      </c>
      <c r="BQ3" s="513"/>
      <c r="BR3" s="513"/>
      <c r="BS3" s="514"/>
    </row>
    <row r="4" spans="1:71" ht="30" customHeight="1">
      <c r="A4" s="502"/>
      <c r="B4" s="100" t="s">
        <v>2007</v>
      </c>
      <c r="C4" s="100" t="s">
        <v>2008</v>
      </c>
      <c r="D4" s="100" t="s">
        <v>2009</v>
      </c>
      <c r="E4" s="100" t="s">
        <v>2010</v>
      </c>
      <c r="F4" s="100" t="s">
        <v>2011</v>
      </c>
      <c r="G4" s="100" t="s">
        <v>2007</v>
      </c>
      <c r="H4" s="100" t="s">
        <v>2012</v>
      </c>
      <c r="I4" s="100" t="s">
        <v>2013</v>
      </c>
      <c r="J4" s="100" t="s">
        <v>2007</v>
      </c>
      <c r="K4" s="100" t="s">
        <v>2012</v>
      </c>
      <c r="L4" s="100" t="s">
        <v>2014</v>
      </c>
      <c r="M4" s="100" t="s">
        <v>2015</v>
      </c>
      <c r="N4" s="100" t="s">
        <v>2016</v>
      </c>
      <c r="O4" s="101" t="s">
        <v>2017</v>
      </c>
      <c r="P4" s="502"/>
      <c r="Q4" s="502"/>
      <c r="R4" s="502"/>
      <c r="S4" s="502"/>
      <c r="T4" s="502"/>
      <c r="U4" s="502"/>
      <c r="V4" s="502"/>
      <c r="W4" s="502"/>
      <c r="X4" s="502"/>
      <c r="Y4" s="502"/>
      <c r="Z4" s="502"/>
      <c r="AA4" s="502"/>
      <c r="AB4" s="502"/>
      <c r="AC4" s="502"/>
      <c r="AD4" s="502"/>
      <c r="AE4" s="502"/>
      <c r="AF4" s="502"/>
      <c r="AG4" s="502"/>
      <c r="AH4" s="502"/>
      <c r="AI4" s="502"/>
      <c r="AJ4" s="502"/>
      <c r="AK4" s="502"/>
      <c r="AL4" s="502"/>
      <c r="AM4" s="502"/>
      <c r="AN4" s="502"/>
      <c r="AO4" s="502"/>
      <c r="AP4" s="502"/>
      <c r="AQ4" s="502"/>
      <c r="AR4" s="502"/>
      <c r="AS4" s="502"/>
      <c r="AT4" s="502"/>
      <c r="AU4" s="502"/>
      <c r="AV4" s="511"/>
      <c r="AW4" s="105" t="s">
        <v>2018</v>
      </c>
      <c r="AX4" s="105" t="s">
        <v>2019</v>
      </c>
      <c r="AY4" s="105" t="s">
        <v>2020</v>
      </c>
      <c r="AZ4" s="105" t="s">
        <v>2021</v>
      </c>
      <c r="BA4" s="105" t="s">
        <v>2018</v>
      </c>
      <c r="BB4" s="105" t="s">
        <v>2019</v>
      </c>
      <c r="BC4" s="105" t="s">
        <v>2020</v>
      </c>
      <c r="BD4" s="105" t="s">
        <v>2022</v>
      </c>
      <c r="BE4" s="105" t="s">
        <v>2018</v>
      </c>
      <c r="BF4" s="105" t="s">
        <v>2019</v>
      </c>
      <c r="BG4" s="105" t="s">
        <v>2020</v>
      </c>
      <c r="BH4" s="105" t="s">
        <v>2022</v>
      </c>
      <c r="BI4" s="105" t="s">
        <v>2018</v>
      </c>
      <c r="BJ4" s="105" t="s">
        <v>2019</v>
      </c>
      <c r="BK4" s="105" t="s">
        <v>2020</v>
      </c>
      <c r="BL4" s="105" t="s">
        <v>2022</v>
      </c>
      <c r="BM4" s="105" t="s">
        <v>2018</v>
      </c>
      <c r="BN4" s="105" t="s">
        <v>2019</v>
      </c>
      <c r="BO4" s="105" t="s">
        <v>2020</v>
      </c>
      <c r="BP4" s="105" t="s">
        <v>2022</v>
      </c>
      <c r="BQ4" s="105" t="s">
        <v>2018</v>
      </c>
      <c r="BR4" s="105" t="s">
        <v>2019</v>
      </c>
      <c r="BS4" s="105" t="s">
        <v>2020</v>
      </c>
    </row>
    <row r="5" spans="1:71" ht="30" customHeight="1">
      <c r="A5" s="90">
        <f>基本情報!E2</f>
        <v>0</v>
      </c>
      <c r="B5" s="89">
        <f>基本情報!E3</f>
        <v>0</v>
      </c>
      <c r="C5" s="89">
        <f>基本情報!E4</f>
        <v>0</v>
      </c>
      <c r="D5" s="89" t="e">
        <f>基本情報!#REF!</f>
        <v>#REF!</v>
      </c>
      <c r="E5" s="89">
        <f>基本情報!E5</f>
        <v>0</v>
      </c>
      <c r="F5" s="89">
        <f>基本情報!E6</f>
        <v>0</v>
      </c>
      <c r="G5" s="89">
        <f>基本情報!E7</f>
        <v>0</v>
      </c>
      <c r="H5" s="89">
        <f>基本情報!E8</f>
        <v>0</v>
      </c>
      <c r="I5" s="89">
        <f>基本情報!E9</f>
        <v>0</v>
      </c>
      <c r="J5" s="89">
        <f>基本情報!E10</f>
        <v>0</v>
      </c>
      <c r="K5" s="89">
        <f>基本情報!E11</f>
        <v>0</v>
      </c>
      <c r="L5" s="89">
        <f>基本情報!E12</f>
        <v>0</v>
      </c>
      <c r="M5" s="89">
        <f>基本情報!E13</f>
        <v>0</v>
      </c>
      <c r="N5" s="89" t="e">
        <f>基本情報!#REF!</f>
        <v>#REF!</v>
      </c>
      <c r="O5" s="89" t="e">
        <f>基本情報!#REF!</f>
        <v>#REF!</v>
      </c>
      <c r="P5" s="91" t="e">
        <f>基本情報!#REF!</f>
        <v>#REF!</v>
      </c>
      <c r="Q5" s="89" t="e">
        <f>基本情報!#REF!</f>
        <v>#REF!</v>
      </c>
      <c r="R5" s="89">
        <f>基本情報!E14</f>
        <v>0</v>
      </c>
      <c r="S5" s="89" t="e">
        <f>基本情報!#REF!</f>
        <v>#REF!</v>
      </c>
      <c r="T5" s="114">
        <f>基本情報!E15</f>
        <v>0</v>
      </c>
      <c r="U5" s="114">
        <f>基本情報!E16</f>
        <v>0</v>
      </c>
      <c r="V5" s="89" t="e">
        <f>基本情報!E17</f>
        <v>#REF!</v>
      </c>
      <c r="W5" s="89" t="e">
        <f>基本情報!E18</f>
        <v>#REF!</v>
      </c>
      <c r="X5" s="89" t="e">
        <f>基本情報!E19</f>
        <v>#REF!</v>
      </c>
      <c r="Y5" s="89" t="e">
        <f>基本情報!E20</f>
        <v>#REF!</v>
      </c>
      <c r="Z5" s="91">
        <f>基本情報!E21</f>
        <v>0</v>
      </c>
      <c r="AA5" s="91">
        <f>基本情報!E22</f>
        <v>0</v>
      </c>
      <c r="AB5" s="91">
        <f>基本情報!E23</f>
        <v>0</v>
      </c>
      <c r="AC5" s="91" t="e">
        <f>基本情報!E24</f>
        <v>#REF!</v>
      </c>
      <c r="AD5" s="91">
        <f>基本情報!E25</f>
        <v>0</v>
      </c>
      <c r="AE5" s="92">
        <f>基本情報!E26</f>
        <v>0.66666666666666696</v>
      </c>
      <c r="AF5" s="89" t="e">
        <f>基本情報!E27</f>
        <v>#REF!</v>
      </c>
      <c r="AG5" s="91" t="e">
        <f>基本情報!E28</f>
        <v>#REF!</v>
      </c>
      <c r="AH5" s="91">
        <f>基本情報!E29</f>
        <v>0</v>
      </c>
      <c r="AI5" s="103" t="e">
        <f>#REF!</f>
        <v>#REF!</v>
      </c>
      <c r="AJ5" s="103" t="e">
        <f>#REF!</f>
        <v>#REF!</v>
      </c>
      <c r="AK5" s="103" t="e">
        <f>#REF!</f>
        <v>#REF!</v>
      </c>
      <c r="AL5" s="103" t="e">
        <f>#REF!</f>
        <v>#REF!</v>
      </c>
      <c r="AM5" s="103" t="e">
        <f>#REF!</f>
        <v>#REF!</v>
      </c>
      <c r="AN5" s="104" t="e">
        <f>#REF!</f>
        <v>#REF!</v>
      </c>
      <c r="AO5" s="103" t="e">
        <f>#REF!</f>
        <v>#REF!</v>
      </c>
      <c r="AP5" s="103" t="e">
        <f>#REF!</f>
        <v>#REF!</v>
      </c>
      <c r="AQ5" s="103" t="e">
        <f>#REF!</f>
        <v>#REF!</v>
      </c>
      <c r="AR5" s="103" t="e">
        <f>#REF!</f>
        <v>#REF!</v>
      </c>
      <c r="AS5" s="103" t="e">
        <f>#REF!</f>
        <v>#REF!</v>
      </c>
      <c r="AT5" s="104" t="e">
        <f>#REF!</f>
        <v>#REF!</v>
      </c>
      <c r="AU5" s="103" t="e">
        <f>#REF!</f>
        <v>#REF!</v>
      </c>
      <c r="AV5" s="103" t="str">
        <f>'1-2 取組体制'!B6</f>
        <v>別紙、別ファイル等可</v>
      </c>
      <c r="AW5" s="103">
        <f>'1-2 取組体制'!M54</f>
        <v>0</v>
      </c>
      <c r="AX5" s="103">
        <f>'1-2 取組体制'!M55</f>
        <v>0</v>
      </c>
      <c r="AY5" s="103">
        <f>'1-2 取組体制'!M56</f>
        <v>0</v>
      </c>
      <c r="AZ5" s="103">
        <f>'1-2 取組体制'!M58</f>
        <v>0</v>
      </c>
      <c r="BA5" s="103">
        <f>'1-2 取組体制'!M59</f>
        <v>0</v>
      </c>
      <c r="BB5" s="103">
        <f>'1-2 取組体制'!M60</f>
        <v>0</v>
      </c>
      <c r="BC5" s="103">
        <f>'1-2 取組体制'!M61</f>
        <v>0</v>
      </c>
      <c r="BD5" s="103">
        <f>'1-2 取組体制'!M63</f>
        <v>0</v>
      </c>
      <c r="BE5" s="103">
        <f>'1-2 取組体制'!M64</f>
        <v>0</v>
      </c>
      <c r="BF5" s="103">
        <f>'1-2 取組体制'!M65</f>
        <v>0</v>
      </c>
      <c r="BG5" s="103">
        <f>'1-2 取組体制'!M66</f>
        <v>0</v>
      </c>
      <c r="BH5" s="103">
        <f>'1-2 取組体制'!M68</f>
        <v>0</v>
      </c>
      <c r="BI5" s="103">
        <f>'1-2 取組体制'!M69</f>
        <v>0</v>
      </c>
      <c r="BJ5" s="103">
        <f>'1-2 取組体制'!M70</f>
        <v>0</v>
      </c>
      <c r="BK5" s="103">
        <f>'1-2 取組体制'!M71</f>
        <v>0</v>
      </c>
      <c r="BL5" s="103">
        <f>'1-2 取組体制'!M73</f>
        <v>0</v>
      </c>
      <c r="BM5" s="103">
        <f>'1-2 取組体制'!M74</f>
        <v>0</v>
      </c>
      <c r="BN5" s="103">
        <f>'1-2 取組体制'!M75</f>
        <v>0</v>
      </c>
      <c r="BO5" s="103">
        <f>'1-2 取組体制'!M76</f>
        <v>0</v>
      </c>
      <c r="BP5" s="103">
        <f>'1-2 取組体制'!M78</f>
        <v>0</v>
      </c>
      <c r="BQ5" s="103">
        <f>'1-2 取組体制'!M79</f>
        <v>0</v>
      </c>
      <c r="BR5" s="103">
        <f>'1-2 取組体制'!M80</f>
        <v>0</v>
      </c>
      <c r="BS5" s="103">
        <f>'1-2 取組体制'!M81</f>
        <v>0</v>
      </c>
    </row>
  </sheetData>
  <mergeCells count="52">
    <mergeCell ref="S2:S4"/>
    <mergeCell ref="R2:R4"/>
    <mergeCell ref="V3:V4"/>
    <mergeCell ref="V2:X2"/>
    <mergeCell ref="U2:U4"/>
    <mergeCell ref="T2:T4"/>
    <mergeCell ref="X3:X4"/>
    <mergeCell ref="W3:W4"/>
    <mergeCell ref="A2:A4"/>
    <mergeCell ref="B2:Q2"/>
    <mergeCell ref="B3:C3"/>
    <mergeCell ref="F3:H3"/>
    <mergeCell ref="I3:M3"/>
    <mergeCell ref="N3:O3"/>
    <mergeCell ref="P3:P4"/>
    <mergeCell ref="Q3:Q4"/>
    <mergeCell ref="AC3:AC4"/>
    <mergeCell ref="AB3:AB4"/>
    <mergeCell ref="Y2:Y4"/>
    <mergeCell ref="Z2:AC2"/>
    <mergeCell ref="AH2:AH4"/>
    <mergeCell ref="AG2:AG4"/>
    <mergeCell ref="AF2:AF4"/>
    <mergeCell ref="AE2:AE4"/>
    <mergeCell ref="AD2:AD4"/>
    <mergeCell ref="AA3:AA4"/>
    <mergeCell ref="Z3:Z4"/>
    <mergeCell ref="AS3:AS4"/>
    <mergeCell ref="AR3:AR4"/>
    <mergeCell ref="AQ3:AQ4"/>
    <mergeCell ref="AV2:BS2"/>
    <mergeCell ref="BH3:BK3"/>
    <mergeCell ref="BL3:BO3"/>
    <mergeCell ref="BP3:BS3"/>
    <mergeCell ref="AZ3:BC3"/>
    <mergeCell ref="BD3:BG3"/>
    <mergeCell ref="AJ3:AJ4"/>
    <mergeCell ref="AI3:AI4"/>
    <mergeCell ref="AW3:AY3"/>
    <mergeCell ref="A1:BS1"/>
    <mergeCell ref="AP3:AP4"/>
    <mergeCell ref="AO3:AO4"/>
    <mergeCell ref="AN3:AN4"/>
    <mergeCell ref="AM3:AM4"/>
    <mergeCell ref="AL3:AL4"/>
    <mergeCell ref="AK3:AK4"/>
    <mergeCell ref="AT2:AU2"/>
    <mergeCell ref="AN2:AS2"/>
    <mergeCell ref="AI2:AM2"/>
    <mergeCell ref="AV3:AV4"/>
    <mergeCell ref="AU3:AU4"/>
    <mergeCell ref="AT3:AT4"/>
  </mergeCells>
  <phoneticPr fontId="5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B7313-5C2A-422C-AB51-38E7FCEED9B6}">
  <sheetPr codeName="Sheet7">
    <tabColor rgb="FF7030A0"/>
  </sheetPr>
  <dimension ref="A1:JD5"/>
  <sheetViews>
    <sheetView topLeftCell="HY1" zoomScale="80" zoomScaleNormal="80" workbookViewId="0">
      <selection activeCell="JA12" sqref="JA12"/>
    </sheetView>
  </sheetViews>
  <sheetFormatPr defaultColWidth="8.875" defaultRowHeight="13.5"/>
  <cols>
    <col min="1" max="16384" width="8.875" style="111"/>
  </cols>
  <sheetData>
    <row r="1" spans="1:264">
      <c r="A1" s="516" t="s">
        <v>2023</v>
      </c>
      <c r="B1" s="516"/>
      <c r="C1" s="516"/>
      <c r="D1" s="516"/>
      <c r="E1" s="516"/>
      <c r="F1" s="516"/>
      <c r="G1" s="516"/>
      <c r="H1" s="516"/>
      <c r="I1" s="516"/>
      <c r="J1" s="516"/>
      <c r="K1" s="516"/>
      <c r="L1" s="516"/>
      <c r="M1" s="517" t="s">
        <v>2024</v>
      </c>
      <c r="N1" s="516"/>
      <c r="O1" s="516"/>
      <c r="P1" s="516"/>
      <c r="Q1" s="516"/>
      <c r="R1" s="516"/>
      <c r="S1" s="516"/>
      <c r="T1" s="516"/>
      <c r="U1" s="516"/>
      <c r="V1" s="516"/>
      <c r="W1" s="516"/>
      <c r="X1" s="516"/>
      <c r="Y1" s="516"/>
      <c r="Z1" s="516"/>
      <c r="AA1" s="516"/>
      <c r="AB1" s="516"/>
      <c r="AC1" s="516"/>
      <c r="AD1" s="516"/>
      <c r="AE1" s="516"/>
      <c r="AF1" s="516"/>
      <c r="AG1" s="516"/>
      <c r="AH1" s="516"/>
      <c r="AI1" s="516"/>
      <c r="AJ1" s="516"/>
      <c r="AK1" s="516"/>
      <c r="AL1" s="516"/>
      <c r="AM1" s="516"/>
      <c r="AN1" s="516"/>
      <c r="AO1" s="516"/>
      <c r="AP1" s="516"/>
      <c r="AQ1" s="516"/>
      <c r="AR1" s="516"/>
      <c r="AS1" s="516"/>
      <c r="AT1" s="516"/>
      <c r="AU1" s="516"/>
      <c r="AV1" s="516"/>
      <c r="AW1" s="516"/>
      <c r="AX1" s="516"/>
      <c r="AY1" s="516"/>
      <c r="AZ1" s="516"/>
      <c r="BA1" s="516"/>
      <c r="BB1" s="516"/>
      <c r="BC1" s="516"/>
      <c r="BD1" s="516"/>
      <c r="BE1" s="516"/>
      <c r="BF1" s="516"/>
      <c r="BG1" s="516"/>
      <c r="BH1" s="516"/>
      <c r="BI1" s="516"/>
      <c r="BJ1" s="516"/>
      <c r="BK1" s="516"/>
      <c r="BL1" s="516"/>
      <c r="BM1" s="516"/>
      <c r="BN1" s="516"/>
      <c r="BO1" s="516"/>
      <c r="BP1" s="516"/>
      <c r="BQ1" s="516"/>
      <c r="BR1" s="516"/>
      <c r="BS1" s="516"/>
      <c r="BT1" s="516"/>
      <c r="BU1" s="516"/>
      <c r="BV1" s="516"/>
      <c r="BW1" s="516"/>
      <c r="BX1" s="517" t="s">
        <v>2025</v>
      </c>
      <c r="BY1" s="516"/>
      <c r="BZ1" s="516"/>
      <c r="CA1" s="516"/>
      <c r="CB1" s="516"/>
      <c r="CC1" s="516"/>
      <c r="CD1" s="516"/>
      <c r="CE1" s="516"/>
      <c r="CF1" s="516"/>
      <c r="CG1" s="516"/>
      <c r="CH1" s="516"/>
      <c r="CI1" s="516"/>
      <c r="CJ1" s="516"/>
      <c r="CK1" s="516"/>
      <c r="CL1" s="516"/>
      <c r="CM1" s="516"/>
      <c r="CN1" s="516"/>
      <c r="CO1" s="516"/>
      <c r="CP1" s="516"/>
      <c r="CQ1" s="516"/>
      <c r="CR1" s="516"/>
      <c r="CS1" s="516"/>
      <c r="CT1" s="516"/>
      <c r="CU1" s="516"/>
      <c r="CV1" s="516"/>
      <c r="CW1" s="516"/>
      <c r="CX1" s="516"/>
      <c r="CY1" s="516"/>
      <c r="CZ1" s="516"/>
      <c r="DA1" s="516"/>
      <c r="DB1" s="516"/>
      <c r="DC1" s="516"/>
      <c r="DD1" s="516"/>
      <c r="DE1" s="516"/>
      <c r="DF1" s="516"/>
      <c r="DG1" s="516"/>
      <c r="DH1" s="516"/>
      <c r="DI1" s="516"/>
      <c r="DJ1" s="516"/>
      <c r="DK1" s="516"/>
      <c r="DL1" s="516"/>
      <c r="DM1" s="516"/>
      <c r="DN1" s="516"/>
      <c r="DO1" s="516"/>
      <c r="DP1" s="516"/>
      <c r="DQ1" s="516"/>
      <c r="DR1" s="516"/>
      <c r="DS1" s="516"/>
      <c r="DT1" s="516"/>
      <c r="DU1" s="516"/>
      <c r="DV1" s="516"/>
      <c r="DW1" s="516"/>
      <c r="DX1" s="516"/>
      <c r="DY1" s="516"/>
      <c r="DZ1" s="516"/>
      <c r="EA1" s="516"/>
      <c r="EB1" s="516"/>
      <c r="EC1" s="516"/>
      <c r="ED1" s="516"/>
      <c r="EE1" s="516"/>
      <c r="EF1" s="516"/>
      <c r="EG1" s="516"/>
      <c r="EH1" s="516"/>
      <c r="EI1" s="517" t="s">
        <v>2026</v>
      </c>
      <c r="EJ1" s="516"/>
      <c r="EK1" s="516"/>
      <c r="EL1" s="516"/>
      <c r="EM1" s="516"/>
      <c r="EN1" s="516"/>
      <c r="EO1" s="516"/>
      <c r="EP1" s="516"/>
      <c r="EQ1" s="516"/>
      <c r="ER1" s="516"/>
      <c r="ES1" s="516"/>
      <c r="ET1" s="516"/>
      <c r="EU1" s="516"/>
      <c r="EV1" s="516"/>
      <c r="EW1" s="516"/>
      <c r="EX1" s="516"/>
      <c r="EY1" s="516"/>
      <c r="EZ1" s="516"/>
      <c r="FA1" s="516"/>
      <c r="FB1" s="516"/>
      <c r="FC1" s="516"/>
      <c r="FD1" s="516"/>
      <c r="FE1" s="516"/>
      <c r="FF1" s="516"/>
      <c r="FG1" s="516"/>
      <c r="FH1" s="516"/>
      <c r="FI1" s="516"/>
      <c r="FJ1" s="516"/>
      <c r="FK1" s="516"/>
      <c r="FL1" s="516"/>
      <c r="FM1" s="516"/>
      <c r="FN1" s="516"/>
      <c r="FO1" s="516"/>
      <c r="FP1" s="516"/>
      <c r="FQ1" s="516"/>
      <c r="FR1" s="516"/>
      <c r="FS1" s="516"/>
      <c r="FT1" s="516"/>
      <c r="FU1" s="516"/>
      <c r="FV1" s="516"/>
      <c r="FW1" s="516"/>
      <c r="FX1" s="516"/>
      <c r="FY1" s="516"/>
      <c r="FZ1" s="516"/>
      <c r="GA1" s="516"/>
      <c r="GB1" s="516"/>
      <c r="GC1" s="516"/>
      <c r="GD1" s="516"/>
      <c r="GE1" s="516"/>
      <c r="GF1" s="516"/>
      <c r="GG1" s="516"/>
      <c r="GH1" s="516"/>
      <c r="GI1" s="516"/>
      <c r="GJ1" s="516"/>
      <c r="GK1" s="516"/>
      <c r="GL1" s="516"/>
      <c r="GM1" s="516"/>
      <c r="GN1" s="516"/>
      <c r="GO1" s="516"/>
      <c r="GP1" s="516"/>
      <c r="GQ1" s="516"/>
      <c r="GR1" s="516"/>
      <c r="GS1" s="516"/>
      <c r="GT1" s="517" t="s">
        <v>2027</v>
      </c>
      <c r="GU1" s="516"/>
      <c r="GV1" s="516"/>
      <c r="GW1" s="516"/>
      <c r="GX1" s="516"/>
      <c r="GY1" s="516"/>
      <c r="GZ1" s="516"/>
      <c r="HA1" s="516"/>
      <c r="HB1" s="516"/>
      <c r="HC1" s="516"/>
      <c r="HD1" s="516"/>
      <c r="HE1" s="516"/>
      <c r="HF1" s="516"/>
      <c r="HG1" s="516"/>
      <c r="HH1" s="516"/>
      <c r="HI1" s="516"/>
      <c r="HJ1" s="516"/>
      <c r="HK1" s="516"/>
      <c r="HL1" s="516"/>
      <c r="HM1" s="516"/>
      <c r="HN1" s="516"/>
      <c r="HO1" s="516"/>
      <c r="HP1" s="516"/>
      <c r="HQ1" s="516"/>
      <c r="HR1" s="516"/>
      <c r="HS1" s="516"/>
      <c r="HT1" s="516"/>
      <c r="HU1" s="516"/>
      <c r="HV1" s="516"/>
      <c r="HW1" s="516"/>
      <c r="HX1" s="516"/>
      <c r="HY1" s="516"/>
      <c r="HZ1" s="516"/>
      <c r="IA1" s="516"/>
      <c r="IB1" s="516"/>
      <c r="IC1" s="516"/>
      <c r="ID1" s="516"/>
      <c r="IE1" s="516"/>
      <c r="IF1" s="516"/>
      <c r="IG1" s="516"/>
      <c r="IH1" s="516"/>
      <c r="II1" s="516"/>
      <c r="IJ1" s="516"/>
      <c r="IK1" s="516"/>
      <c r="IL1" s="516"/>
      <c r="IM1" s="516"/>
      <c r="IN1" s="516"/>
      <c r="IO1" s="516"/>
      <c r="IP1" s="516"/>
      <c r="IQ1" s="516"/>
      <c r="IR1" s="516"/>
      <c r="IS1" s="516"/>
      <c r="IT1" s="516"/>
      <c r="IU1" s="516"/>
      <c r="IV1" s="516"/>
      <c r="IW1" s="516"/>
      <c r="IX1" s="516"/>
      <c r="IY1" s="516"/>
      <c r="IZ1" s="516"/>
      <c r="JA1" s="516"/>
      <c r="JB1" s="516"/>
      <c r="JC1" s="516"/>
      <c r="JD1" s="516"/>
    </row>
    <row r="2" spans="1:264" ht="18" customHeight="1">
      <c r="A2" s="516" t="s">
        <v>2028</v>
      </c>
      <c r="B2" s="516"/>
      <c r="C2" s="516"/>
      <c r="D2" s="516"/>
      <c r="E2" s="516"/>
      <c r="F2" s="516" t="s">
        <v>2029</v>
      </c>
      <c r="G2" s="516"/>
      <c r="H2" s="516"/>
      <c r="I2" s="516"/>
      <c r="J2" s="516"/>
      <c r="K2" s="518" t="s">
        <v>2030</v>
      </c>
      <c r="L2" s="518" t="s">
        <v>2031</v>
      </c>
      <c r="M2" s="516" t="s">
        <v>2032</v>
      </c>
      <c r="N2" s="516"/>
      <c r="O2" s="516"/>
      <c r="P2" s="516"/>
      <c r="Q2" s="516"/>
      <c r="R2" s="516"/>
      <c r="S2" s="516"/>
      <c r="T2" s="516"/>
      <c r="U2" s="516"/>
      <c r="V2" s="516"/>
      <c r="W2" s="516"/>
      <c r="X2" s="516"/>
      <c r="Y2" s="516"/>
      <c r="Z2" s="516"/>
      <c r="AA2" s="516"/>
      <c r="AB2" s="516"/>
      <c r="AC2" s="516"/>
      <c r="AD2" s="516"/>
      <c r="AE2" s="516"/>
      <c r="AF2" s="516"/>
      <c r="AG2" s="516"/>
      <c r="AH2" s="516"/>
      <c r="AI2" s="516"/>
      <c r="AJ2" s="516"/>
      <c r="AK2" s="516"/>
      <c r="AL2" s="516"/>
      <c r="AM2" s="516"/>
      <c r="AN2" s="516"/>
      <c r="AO2" s="516"/>
      <c r="AP2" s="516"/>
      <c r="AQ2" s="516"/>
      <c r="AR2" s="516" t="s">
        <v>2033</v>
      </c>
      <c r="AS2" s="516"/>
      <c r="AT2" s="516"/>
      <c r="AU2" s="516"/>
      <c r="AV2" s="516"/>
      <c r="AW2" s="516"/>
      <c r="AX2" s="516"/>
      <c r="AY2" s="516"/>
      <c r="AZ2" s="516"/>
      <c r="BA2" s="516"/>
      <c r="BB2" s="516"/>
      <c r="BC2" s="516"/>
      <c r="BD2" s="516"/>
      <c r="BE2" s="516"/>
      <c r="BF2" s="516"/>
      <c r="BG2" s="516"/>
      <c r="BH2" s="516"/>
      <c r="BI2" s="516"/>
      <c r="BJ2" s="516"/>
      <c r="BK2" s="516"/>
      <c r="BL2" s="516"/>
      <c r="BM2" s="516"/>
      <c r="BN2" s="516"/>
      <c r="BO2" s="516"/>
      <c r="BP2" s="516"/>
      <c r="BQ2" s="516"/>
      <c r="BR2" s="516"/>
      <c r="BS2" s="516"/>
      <c r="BT2" s="516"/>
      <c r="BU2" s="516"/>
      <c r="BV2" s="516"/>
      <c r="BW2" s="516" t="s">
        <v>2030</v>
      </c>
      <c r="BX2" s="516" t="s">
        <v>2032</v>
      </c>
      <c r="BY2" s="516"/>
      <c r="BZ2" s="516"/>
      <c r="CA2" s="516"/>
      <c r="CB2" s="516"/>
      <c r="CC2" s="516"/>
      <c r="CD2" s="516"/>
      <c r="CE2" s="516"/>
      <c r="CF2" s="516"/>
      <c r="CG2" s="516"/>
      <c r="CH2" s="516"/>
      <c r="CI2" s="516"/>
      <c r="CJ2" s="516"/>
      <c r="CK2" s="516"/>
      <c r="CL2" s="516"/>
      <c r="CM2" s="516"/>
      <c r="CN2" s="516"/>
      <c r="CO2" s="516"/>
      <c r="CP2" s="516"/>
      <c r="CQ2" s="516"/>
      <c r="CR2" s="516"/>
      <c r="CS2" s="516"/>
      <c r="CT2" s="516"/>
      <c r="CU2" s="516"/>
      <c r="CV2" s="516"/>
      <c r="CW2" s="516"/>
      <c r="CX2" s="516"/>
      <c r="CY2" s="516"/>
      <c r="CZ2" s="516"/>
      <c r="DA2" s="516"/>
      <c r="DB2" s="516"/>
      <c r="DC2" s="516" t="s">
        <v>2033</v>
      </c>
      <c r="DD2" s="516"/>
      <c r="DE2" s="516"/>
      <c r="DF2" s="516"/>
      <c r="DG2" s="516"/>
      <c r="DH2" s="516"/>
      <c r="DI2" s="516"/>
      <c r="DJ2" s="516"/>
      <c r="DK2" s="516"/>
      <c r="DL2" s="516"/>
      <c r="DM2" s="516"/>
      <c r="DN2" s="516"/>
      <c r="DO2" s="516"/>
      <c r="DP2" s="516"/>
      <c r="DQ2" s="516"/>
      <c r="DR2" s="516"/>
      <c r="DS2" s="516"/>
      <c r="DT2" s="516"/>
      <c r="DU2" s="516"/>
      <c r="DV2" s="516"/>
      <c r="DW2" s="516"/>
      <c r="DX2" s="516"/>
      <c r="DY2" s="516"/>
      <c r="DZ2" s="516"/>
      <c r="EA2" s="516"/>
      <c r="EB2" s="516"/>
      <c r="EC2" s="516"/>
      <c r="ED2" s="516"/>
      <c r="EE2" s="516"/>
      <c r="EF2" s="516"/>
      <c r="EG2" s="516"/>
      <c r="EH2" s="516" t="s">
        <v>2030</v>
      </c>
      <c r="EI2" s="516" t="s">
        <v>2032</v>
      </c>
      <c r="EJ2" s="516"/>
      <c r="EK2" s="516"/>
      <c r="EL2" s="516"/>
      <c r="EM2" s="516"/>
      <c r="EN2" s="516"/>
      <c r="EO2" s="516"/>
      <c r="EP2" s="516"/>
      <c r="EQ2" s="516"/>
      <c r="ER2" s="516"/>
      <c r="ES2" s="516"/>
      <c r="ET2" s="516"/>
      <c r="EU2" s="516"/>
      <c r="EV2" s="516"/>
      <c r="EW2" s="516"/>
      <c r="EX2" s="516"/>
      <c r="EY2" s="516"/>
      <c r="EZ2" s="516"/>
      <c r="FA2" s="516"/>
      <c r="FB2" s="516"/>
      <c r="FC2" s="516"/>
      <c r="FD2" s="516"/>
      <c r="FE2" s="516"/>
      <c r="FF2" s="516"/>
      <c r="FG2" s="516"/>
      <c r="FH2" s="516"/>
      <c r="FI2" s="516"/>
      <c r="FJ2" s="516"/>
      <c r="FK2" s="516"/>
      <c r="FL2" s="516"/>
      <c r="FM2" s="516"/>
      <c r="FN2" s="516" t="s">
        <v>2033</v>
      </c>
      <c r="FO2" s="516"/>
      <c r="FP2" s="516"/>
      <c r="FQ2" s="516"/>
      <c r="FR2" s="516"/>
      <c r="FS2" s="516"/>
      <c r="FT2" s="516"/>
      <c r="FU2" s="516"/>
      <c r="FV2" s="516"/>
      <c r="FW2" s="516"/>
      <c r="FX2" s="516"/>
      <c r="FY2" s="516"/>
      <c r="FZ2" s="516"/>
      <c r="GA2" s="516"/>
      <c r="GB2" s="516"/>
      <c r="GC2" s="516"/>
      <c r="GD2" s="516"/>
      <c r="GE2" s="516"/>
      <c r="GF2" s="516"/>
      <c r="GG2" s="516"/>
      <c r="GH2" s="516"/>
      <c r="GI2" s="516"/>
      <c r="GJ2" s="516"/>
      <c r="GK2" s="516"/>
      <c r="GL2" s="516"/>
      <c r="GM2" s="516"/>
      <c r="GN2" s="516"/>
      <c r="GO2" s="516"/>
      <c r="GP2" s="516"/>
      <c r="GQ2" s="516"/>
      <c r="GR2" s="516"/>
      <c r="GS2" s="516" t="s">
        <v>2030</v>
      </c>
      <c r="GT2" s="516" t="s">
        <v>2032</v>
      </c>
      <c r="GU2" s="516"/>
      <c r="GV2" s="516"/>
      <c r="GW2" s="516"/>
      <c r="GX2" s="516"/>
      <c r="GY2" s="516"/>
      <c r="GZ2" s="516"/>
      <c r="HA2" s="516"/>
      <c r="HB2" s="516"/>
      <c r="HC2" s="516"/>
      <c r="HD2" s="516"/>
      <c r="HE2" s="516"/>
      <c r="HF2" s="516"/>
      <c r="HG2" s="516"/>
      <c r="HH2" s="516"/>
      <c r="HI2" s="516"/>
      <c r="HJ2" s="516"/>
      <c r="HK2" s="516"/>
      <c r="HL2" s="516"/>
      <c r="HM2" s="516"/>
      <c r="HN2" s="516"/>
      <c r="HO2" s="516"/>
      <c r="HP2" s="516"/>
      <c r="HQ2" s="516"/>
      <c r="HR2" s="516"/>
      <c r="HS2" s="516"/>
      <c r="HT2" s="516"/>
      <c r="HU2" s="516"/>
      <c r="HV2" s="516"/>
      <c r="HW2" s="516"/>
      <c r="HX2" s="516"/>
      <c r="HY2" s="516" t="s">
        <v>2033</v>
      </c>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t="s">
        <v>2030</v>
      </c>
    </row>
    <row r="3" spans="1:264">
      <c r="A3" s="198">
        <v>1</v>
      </c>
      <c r="B3" s="198">
        <v>2</v>
      </c>
      <c r="C3" s="198">
        <v>4</v>
      </c>
      <c r="D3" s="198">
        <v>5</v>
      </c>
      <c r="E3" s="198" t="s">
        <v>2034</v>
      </c>
      <c r="F3" s="198">
        <v>1</v>
      </c>
      <c r="G3" s="198">
        <v>2</v>
      </c>
      <c r="H3" s="198">
        <v>4</v>
      </c>
      <c r="I3" s="198">
        <v>5</v>
      </c>
      <c r="J3" s="518" t="s">
        <v>2034</v>
      </c>
      <c r="K3" s="519"/>
      <c r="L3" s="519"/>
      <c r="M3" s="516" t="s">
        <v>2035</v>
      </c>
      <c r="N3" s="516"/>
      <c r="O3" s="516" t="s">
        <v>2036</v>
      </c>
      <c r="P3" s="516"/>
      <c r="Q3" s="516" t="s">
        <v>2037</v>
      </c>
      <c r="R3" s="516"/>
      <c r="S3" s="516" t="s">
        <v>2038</v>
      </c>
      <c r="T3" s="516"/>
      <c r="U3" s="516" t="s">
        <v>2039</v>
      </c>
      <c r="V3" s="516"/>
      <c r="W3" s="516" t="s">
        <v>2040</v>
      </c>
      <c r="X3" s="516"/>
      <c r="Y3" s="516" t="s">
        <v>2041</v>
      </c>
      <c r="Z3" s="516"/>
      <c r="AA3" s="516" t="s">
        <v>2042</v>
      </c>
      <c r="AB3" s="516"/>
      <c r="AC3" s="516" t="s">
        <v>2043</v>
      </c>
      <c r="AD3" s="516"/>
      <c r="AE3" s="516" t="s">
        <v>2044</v>
      </c>
      <c r="AF3" s="516"/>
      <c r="AG3" s="516" t="s">
        <v>2045</v>
      </c>
      <c r="AH3" s="516"/>
      <c r="AI3" s="516" t="s">
        <v>2046</v>
      </c>
      <c r="AJ3" s="516"/>
      <c r="AK3" s="516" t="s">
        <v>2047</v>
      </c>
      <c r="AL3" s="516"/>
      <c r="AM3" s="516" t="s">
        <v>2048</v>
      </c>
      <c r="AN3" s="516"/>
      <c r="AO3" s="516" t="s">
        <v>2049</v>
      </c>
      <c r="AP3" s="516"/>
      <c r="AQ3" s="516" t="s">
        <v>2034</v>
      </c>
      <c r="AR3" s="516" t="s">
        <v>2035</v>
      </c>
      <c r="AS3" s="516"/>
      <c r="AT3" s="516" t="s">
        <v>2036</v>
      </c>
      <c r="AU3" s="516"/>
      <c r="AV3" s="516" t="s">
        <v>2037</v>
      </c>
      <c r="AW3" s="516"/>
      <c r="AX3" s="516" t="s">
        <v>2038</v>
      </c>
      <c r="AY3" s="516"/>
      <c r="AZ3" s="516" t="s">
        <v>2039</v>
      </c>
      <c r="BA3" s="516"/>
      <c r="BB3" s="516" t="s">
        <v>2040</v>
      </c>
      <c r="BC3" s="516"/>
      <c r="BD3" s="516" t="s">
        <v>2041</v>
      </c>
      <c r="BE3" s="516"/>
      <c r="BF3" s="516" t="s">
        <v>2042</v>
      </c>
      <c r="BG3" s="516"/>
      <c r="BH3" s="516" t="s">
        <v>2043</v>
      </c>
      <c r="BI3" s="516"/>
      <c r="BJ3" s="516" t="s">
        <v>2044</v>
      </c>
      <c r="BK3" s="516"/>
      <c r="BL3" s="516" t="s">
        <v>2045</v>
      </c>
      <c r="BM3" s="516"/>
      <c r="BN3" s="516" t="s">
        <v>2046</v>
      </c>
      <c r="BO3" s="516"/>
      <c r="BP3" s="516" t="s">
        <v>2047</v>
      </c>
      <c r="BQ3" s="516"/>
      <c r="BR3" s="516" t="s">
        <v>2048</v>
      </c>
      <c r="BS3" s="516"/>
      <c r="BT3" s="516" t="s">
        <v>2049</v>
      </c>
      <c r="BU3" s="516"/>
      <c r="BV3" s="516" t="s">
        <v>2034</v>
      </c>
      <c r="BW3" s="516"/>
      <c r="BX3" s="517" t="s">
        <v>2050</v>
      </c>
      <c r="BY3" s="516"/>
      <c r="BZ3" s="517" t="s">
        <v>2051</v>
      </c>
      <c r="CA3" s="516"/>
      <c r="CB3" s="517" t="s">
        <v>2052</v>
      </c>
      <c r="CC3" s="516"/>
      <c r="CD3" s="517" t="s">
        <v>2053</v>
      </c>
      <c r="CE3" s="516"/>
      <c r="CF3" s="517" t="s">
        <v>2054</v>
      </c>
      <c r="CG3" s="516"/>
      <c r="CH3" s="517" t="s">
        <v>2055</v>
      </c>
      <c r="CI3" s="516"/>
      <c r="CJ3" s="517" t="s">
        <v>2056</v>
      </c>
      <c r="CK3" s="516"/>
      <c r="CL3" s="517" t="s">
        <v>2057</v>
      </c>
      <c r="CM3" s="516"/>
      <c r="CN3" s="517" t="s">
        <v>2058</v>
      </c>
      <c r="CO3" s="516"/>
      <c r="CP3" s="517" t="s">
        <v>2059</v>
      </c>
      <c r="CQ3" s="516"/>
      <c r="CR3" s="517" t="s">
        <v>2060</v>
      </c>
      <c r="CS3" s="516"/>
      <c r="CT3" s="517" t="s">
        <v>2061</v>
      </c>
      <c r="CU3" s="516"/>
      <c r="CV3" s="517" t="s">
        <v>2062</v>
      </c>
      <c r="CW3" s="516"/>
      <c r="CX3" s="517" t="s">
        <v>2063</v>
      </c>
      <c r="CY3" s="516"/>
      <c r="CZ3" s="517" t="s">
        <v>2064</v>
      </c>
      <c r="DA3" s="516"/>
      <c r="DB3" s="516" t="s">
        <v>2034</v>
      </c>
      <c r="DC3" s="517" t="s">
        <v>2050</v>
      </c>
      <c r="DD3" s="516"/>
      <c r="DE3" s="517" t="s">
        <v>2051</v>
      </c>
      <c r="DF3" s="516"/>
      <c r="DG3" s="517" t="s">
        <v>2052</v>
      </c>
      <c r="DH3" s="516"/>
      <c r="DI3" s="517" t="s">
        <v>2053</v>
      </c>
      <c r="DJ3" s="516"/>
      <c r="DK3" s="517" t="s">
        <v>2054</v>
      </c>
      <c r="DL3" s="516"/>
      <c r="DM3" s="517" t="s">
        <v>2055</v>
      </c>
      <c r="DN3" s="516"/>
      <c r="DO3" s="517" t="s">
        <v>2056</v>
      </c>
      <c r="DP3" s="516"/>
      <c r="DQ3" s="517" t="s">
        <v>2057</v>
      </c>
      <c r="DR3" s="516"/>
      <c r="DS3" s="517" t="s">
        <v>2058</v>
      </c>
      <c r="DT3" s="516"/>
      <c r="DU3" s="517" t="s">
        <v>2059</v>
      </c>
      <c r="DV3" s="516"/>
      <c r="DW3" s="517" t="s">
        <v>2060</v>
      </c>
      <c r="DX3" s="516"/>
      <c r="DY3" s="517" t="s">
        <v>2061</v>
      </c>
      <c r="DZ3" s="516"/>
      <c r="EA3" s="517" t="s">
        <v>2062</v>
      </c>
      <c r="EB3" s="516"/>
      <c r="EC3" s="517" t="s">
        <v>2063</v>
      </c>
      <c r="ED3" s="516"/>
      <c r="EE3" s="517" t="s">
        <v>2064</v>
      </c>
      <c r="EF3" s="516"/>
      <c r="EG3" s="516" t="s">
        <v>2034</v>
      </c>
      <c r="EH3" s="516"/>
      <c r="EI3" s="517" t="s">
        <v>2065</v>
      </c>
      <c r="EJ3" s="516"/>
      <c r="EK3" s="517" t="s">
        <v>2066</v>
      </c>
      <c r="EL3" s="516"/>
      <c r="EM3" s="517" t="s">
        <v>2067</v>
      </c>
      <c r="EN3" s="516"/>
      <c r="EO3" s="517" t="s">
        <v>2068</v>
      </c>
      <c r="EP3" s="516"/>
      <c r="EQ3" s="517" t="s">
        <v>2069</v>
      </c>
      <c r="ER3" s="516"/>
      <c r="ES3" s="517" t="s">
        <v>2070</v>
      </c>
      <c r="ET3" s="516"/>
      <c r="EU3" s="517" t="s">
        <v>2071</v>
      </c>
      <c r="EV3" s="516"/>
      <c r="EW3" s="517" t="s">
        <v>2072</v>
      </c>
      <c r="EX3" s="516"/>
      <c r="EY3" s="517" t="s">
        <v>2073</v>
      </c>
      <c r="EZ3" s="516"/>
      <c r="FA3" s="517" t="s">
        <v>2074</v>
      </c>
      <c r="FB3" s="516"/>
      <c r="FC3" s="517" t="s">
        <v>2075</v>
      </c>
      <c r="FD3" s="516"/>
      <c r="FE3" s="517" t="s">
        <v>2076</v>
      </c>
      <c r="FF3" s="516"/>
      <c r="FG3" s="517" t="s">
        <v>2077</v>
      </c>
      <c r="FH3" s="516"/>
      <c r="FI3" s="517" t="s">
        <v>2078</v>
      </c>
      <c r="FJ3" s="516"/>
      <c r="FK3" s="517" t="s">
        <v>2079</v>
      </c>
      <c r="FL3" s="516"/>
      <c r="FM3" s="516" t="s">
        <v>2034</v>
      </c>
      <c r="FN3" s="517" t="s">
        <v>2065</v>
      </c>
      <c r="FO3" s="516"/>
      <c r="FP3" s="517" t="s">
        <v>2066</v>
      </c>
      <c r="FQ3" s="516"/>
      <c r="FR3" s="517" t="s">
        <v>2067</v>
      </c>
      <c r="FS3" s="516"/>
      <c r="FT3" s="517" t="s">
        <v>2068</v>
      </c>
      <c r="FU3" s="516"/>
      <c r="FV3" s="517" t="s">
        <v>2069</v>
      </c>
      <c r="FW3" s="516"/>
      <c r="FX3" s="517" t="s">
        <v>2070</v>
      </c>
      <c r="FY3" s="516"/>
      <c r="FZ3" s="517" t="s">
        <v>2071</v>
      </c>
      <c r="GA3" s="516"/>
      <c r="GB3" s="517" t="s">
        <v>2072</v>
      </c>
      <c r="GC3" s="516"/>
      <c r="GD3" s="517" t="s">
        <v>2073</v>
      </c>
      <c r="GE3" s="516"/>
      <c r="GF3" s="517" t="s">
        <v>2074</v>
      </c>
      <c r="GG3" s="516"/>
      <c r="GH3" s="517" t="s">
        <v>2075</v>
      </c>
      <c r="GI3" s="516"/>
      <c r="GJ3" s="517" t="s">
        <v>2076</v>
      </c>
      <c r="GK3" s="516"/>
      <c r="GL3" s="517" t="s">
        <v>2077</v>
      </c>
      <c r="GM3" s="516"/>
      <c r="GN3" s="517" t="s">
        <v>2078</v>
      </c>
      <c r="GO3" s="516"/>
      <c r="GP3" s="517" t="s">
        <v>2079</v>
      </c>
      <c r="GQ3" s="516"/>
      <c r="GR3" s="516" t="s">
        <v>2034</v>
      </c>
      <c r="GS3" s="516"/>
      <c r="GT3" s="517" t="s">
        <v>2080</v>
      </c>
      <c r="GU3" s="516"/>
      <c r="GV3" s="517" t="s">
        <v>2081</v>
      </c>
      <c r="GW3" s="516"/>
      <c r="GX3" s="517" t="s">
        <v>2082</v>
      </c>
      <c r="GY3" s="516"/>
      <c r="GZ3" s="517" t="s">
        <v>2083</v>
      </c>
      <c r="HA3" s="516"/>
      <c r="HB3" s="517" t="s">
        <v>2084</v>
      </c>
      <c r="HC3" s="516"/>
      <c r="HD3" s="517" t="s">
        <v>2085</v>
      </c>
      <c r="HE3" s="516"/>
      <c r="HF3" s="517" t="s">
        <v>2086</v>
      </c>
      <c r="HG3" s="516"/>
      <c r="HH3" s="517" t="s">
        <v>2087</v>
      </c>
      <c r="HI3" s="516"/>
      <c r="HJ3" s="517" t="s">
        <v>2088</v>
      </c>
      <c r="HK3" s="516"/>
      <c r="HL3" s="517" t="s">
        <v>2089</v>
      </c>
      <c r="HM3" s="516"/>
      <c r="HN3" s="517" t="s">
        <v>2090</v>
      </c>
      <c r="HO3" s="516"/>
      <c r="HP3" s="517" t="s">
        <v>2091</v>
      </c>
      <c r="HQ3" s="516"/>
      <c r="HR3" s="517" t="s">
        <v>2092</v>
      </c>
      <c r="HS3" s="516"/>
      <c r="HT3" s="517" t="s">
        <v>2093</v>
      </c>
      <c r="HU3" s="516"/>
      <c r="HV3" s="517" t="s">
        <v>2094</v>
      </c>
      <c r="HW3" s="516"/>
      <c r="HX3" s="516" t="s">
        <v>2034</v>
      </c>
      <c r="HY3" s="517" t="s">
        <v>2080</v>
      </c>
      <c r="HZ3" s="516"/>
      <c r="IA3" s="517" t="s">
        <v>2081</v>
      </c>
      <c r="IB3" s="516"/>
      <c r="IC3" s="517" t="s">
        <v>2082</v>
      </c>
      <c r="ID3" s="516"/>
      <c r="IE3" s="517" t="s">
        <v>2083</v>
      </c>
      <c r="IF3" s="516"/>
      <c r="IG3" s="517" t="s">
        <v>2084</v>
      </c>
      <c r="IH3" s="516"/>
      <c r="II3" s="517" t="s">
        <v>2085</v>
      </c>
      <c r="IJ3" s="516"/>
      <c r="IK3" s="517" t="s">
        <v>2086</v>
      </c>
      <c r="IL3" s="516"/>
      <c r="IM3" s="517" t="s">
        <v>2087</v>
      </c>
      <c r="IN3" s="516"/>
      <c r="IO3" s="517" t="s">
        <v>2088</v>
      </c>
      <c r="IP3" s="516"/>
      <c r="IQ3" s="517" t="s">
        <v>2089</v>
      </c>
      <c r="IR3" s="516"/>
      <c r="IS3" s="517" t="s">
        <v>2090</v>
      </c>
      <c r="IT3" s="516"/>
      <c r="IU3" s="517" t="s">
        <v>2091</v>
      </c>
      <c r="IV3" s="516"/>
      <c r="IW3" s="517" t="s">
        <v>2092</v>
      </c>
      <c r="IX3" s="516"/>
      <c r="IY3" s="517" t="s">
        <v>2093</v>
      </c>
      <c r="IZ3" s="516"/>
      <c r="JA3" s="517" t="s">
        <v>2094</v>
      </c>
      <c r="JB3" s="516"/>
      <c r="JC3" s="516" t="s">
        <v>2034</v>
      </c>
      <c r="JD3" s="516"/>
    </row>
    <row r="4" spans="1:264" ht="27">
      <c r="A4" s="198" t="s">
        <v>2095</v>
      </c>
      <c r="B4" s="198" t="s">
        <v>2095</v>
      </c>
      <c r="C4" s="198" t="s">
        <v>2095</v>
      </c>
      <c r="D4" s="198" t="s">
        <v>2095</v>
      </c>
      <c r="E4" s="198" t="s">
        <v>2095</v>
      </c>
      <c r="F4" s="198" t="s">
        <v>2095</v>
      </c>
      <c r="G4" s="198" t="s">
        <v>2095</v>
      </c>
      <c r="H4" s="198" t="s">
        <v>2095</v>
      </c>
      <c r="I4" s="198" t="s">
        <v>2095</v>
      </c>
      <c r="J4" s="520"/>
      <c r="K4" s="520"/>
      <c r="L4" s="520"/>
      <c r="M4" s="198" t="s">
        <v>2096</v>
      </c>
      <c r="N4" s="198" t="s">
        <v>2097</v>
      </c>
      <c r="O4" s="198" t="s">
        <v>2096</v>
      </c>
      <c r="P4" s="198" t="s">
        <v>2097</v>
      </c>
      <c r="Q4" s="198" t="s">
        <v>2096</v>
      </c>
      <c r="R4" s="198" t="s">
        <v>2097</v>
      </c>
      <c r="S4" s="198" t="s">
        <v>2096</v>
      </c>
      <c r="T4" s="198" t="s">
        <v>2097</v>
      </c>
      <c r="U4" s="198" t="s">
        <v>2096</v>
      </c>
      <c r="V4" s="198" t="s">
        <v>2097</v>
      </c>
      <c r="W4" s="198" t="s">
        <v>2096</v>
      </c>
      <c r="X4" s="198" t="s">
        <v>2097</v>
      </c>
      <c r="Y4" s="198" t="s">
        <v>2096</v>
      </c>
      <c r="Z4" s="198" t="s">
        <v>2097</v>
      </c>
      <c r="AA4" s="198" t="s">
        <v>2096</v>
      </c>
      <c r="AB4" s="198" t="s">
        <v>2097</v>
      </c>
      <c r="AC4" s="198" t="s">
        <v>2096</v>
      </c>
      <c r="AD4" s="198" t="s">
        <v>2097</v>
      </c>
      <c r="AE4" s="198" t="s">
        <v>2096</v>
      </c>
      <c r="AF4" s="198" t="s">
        <v>2097</v>
      </c>
      <c r="AG4" s="198" t="s">
        <v>2096</v>
      </c>
      <c r="AH4" s="198" t="s">
        <v>2097</v>
      </c>
      <c r="AI4" s="198" t="s">
        <v>2096</v>
      </c>
      <c r="AJ4" s="198" t="s">
        <v>2097</v>
      </c>
      <c r="AK4" s="198" t="s">
        <v>2096</v>
      </c>
      <c r="AL4" s="198" t="s">
        <v>2097</v>
      </c>
      <c r="AM4" s="198" t="s">
        <v>2096</v>
      </c>
      <c r="AN4" s="198" t="s">
        <v>2097</v>
      </c>
      <c r="AO4" s="198" t="s">
        <v>2096</v>
      </c>
      <c r="AP4" s="198" t="s">
        <v>2097</v>
      </c>
      <c r="AQ4" s="516"/>
      <c r="AR4" s="198" t="s">
        <v>2096</v>
      </c>
      <c r="AS4" s="198" t="s">
        <v>2097</v>
      </c>
      <c r="AT4" s="198" t="s">
        <v>2096</v>
      </c>
      <c r="AU4" s="198" t="s">
        <v>2097</v>
      </c>
      <c r="AV4" s="198" t="s">
        <v>2096</v>
      </c>
      <c r="AW4" s="198" t="s">
        <v>2097</v>
      </c>
      <c r="AX4" s="198" t="s">
        <v>2096</v>
      </c>
      <c r="AY4" s="198" t="s">
        <v>2097</v>
      </c>
      <c r="AZ4" s="198" t="s">
        <v>2096</v>
      </c>
      <c r="BA4" s="198" t="s">
        <v>2097</v>
      </c>
      <c r="BB4" s="198" t="s">
        <v>2096</v>
      </c>
      <c r="BC4" s="198" t="s">
        <v>2097</v>
      </c>
      <c r="BD4" s="198" t="s">
        <v>2096</v>
      </c>
      <c r="BE4" s="198" t="s">
        <v>2097</v>
      </c>
      <c r="BF4" s="198" t="s">
        <v>2096</v>
      </c>
      <c r="BG4" s="198" t="s">
        <v>2097</v>
      </c>
      <c r="BH4" s="198" t="s">
        <v>2096</v>
      </c>
      <c r="BI4" s="198" t="s">
        <v>2097</v>
      </c>
      <c r="BJ4" s="198" t="s">
        <v>2096</v>
      </c>
      <c r="BK4" s="198" t="s">
        <v>2097</v>
      </c>
      <c r="BL4" s="198" t="s">
        <v>2096</v>
      </c>
      <c r="BM4" s="198" t="s">
        <v>2097</v>
      </c>
      <c r="BN4" s="198" t="s">
        <v>2096</v>
      </c>
      <c r="BO4" s="198" t="s">
        <v>2097</v>
      </c>
      <c r="BP4" s="198" t="s">
        <v>2096</v>
      </c>
      <c r="BQ4" s="198" t="s">
        <v>2097</v>
      </c>
      <c r="BR4" s="198" t="s">
        <v>2096</v>
      </c>
      <c r="BS4" s="198" t="s">
        <v>2097</v>
      </c>
      <c r="BT4" s="198" t="s">
        <v>2096</v>
      </c>
      <c r="BU4" s="198" t="s">
        <v>2097</v>
      </c>
      <c r="BV4" s="516"/>
      <c r="BW4" s="516"/>
      <c r="BX4" s="198" t="s">
        <v>2096</v>
      </c>
      <c r="BY4" s="198" t="s">
        <v>2097</v>
      </c>
      <c r="BZ4" s="198" t="s">
        <v>2096</v>
      </c>
      <c r="CA4" s="198" t="s">
        <v>2097</v>
      </c>
      <c r="CB4" s="198" t="s">
        <v>2096</v>
      </c>
      <c r="CC4" s="198" t="s">
        <v>2097</v>
      </c>
      <c r="CD4" s="198" t="s">
        <v>2096</v>
      </c>
      <c r="CE4" s="198" t="s">
        <v>2097</v>
      </c>
      <c r="CF4" s="198" t="s">
        <v>2096</v>
      </c>
      <c r="CG4" s="198" t="s">
        <v>2097</v>
      </c>
      <c r="CH4" s="198" t="s">
        <v>2096</v>
      </c>
      <c r="CI4" s="198" t="s">
        <v>2097</v>
      </c>
      <c r="CJ4" s="198" t="s">
        <v>2096</v>
      </c>
      <c r="CK4" s="198" t="s">
        <v>2097</v>
      </c>
      <c r="CL4" s="198" t="s">
        <v>2096</v>
      </c>
      <c r="CM4" s="198" t="s">
        <v>2097</v>
      </c>
      <c r="CN4" s="198" t="s">
        <v>2096</v>
      </c>
      <c r="CO4" s="198" t="s">
        <v>2097</v>
      </c>
      <c r="CP4" s="198" t="s">
        <v>2096</v>
      </c>
      <c r="CQ4" s="198" t="s">
        <v>2097</v>
      </c>
      <c r="CR4" s="198" t="s">
        <v>2096</v>
      </c>
      <c r="CS4" s="198" t="s">
        <v>2097</v>
      </c>
      <c r="CT4" s="198" t="s">
        <v>2096</v>
      </c>
      <c r="CU4" s="198" t="s">
        <v>2097</v>
      </c>
      <c r="CV4" s="198" t="s">
        <v>2096</v>
      </c>
      <c r="CW4" s="198" t="s">
        <v>2097</v>
      </c>
      <c r="CX4" s="198" t="s">
        <v>2096</v>
      </c>
      <c r="CY4" s="198" t="s">
        <v>2097</v>
      </c>
      <c r="CZ4" s="198" t="s">
        <v>2096</v>
      </c>
      <c r="DA4" s="198" t="s">
        <v>2097</v>
      </c>
      <c r="DB4" s="516"/>
      <c r="DC4" s="198" t="s">
        <v>2096</v>
      </c>
      <c r="DD4" s="198" t="s">
        <v>2097</v>
      </c>
      <c r="DE4" s="198" t="s">
        <v>2096</v>
      </c>
      <c r="DF4" s="198" t="s">
        <v>2097</v>
      </c>
      <c r="DG4" s="198" t="s">
        <v>2096</v>
      </c>
      <c r="DH4" s="198" t="s">
        <v>2097</v>
      </c>
      <c r="DI4" s="198" t="s">
        <v>2096</v>
      </c>
      <c r="DJ4" s="198" t="s">
        <v>2097</v>
      </c>
      <c r="DK4" s="198" t="s">
        <v>2096</v>
      </c>
      <c r="DL4" s="198" t="s">
        <v>2097</v>
      </c>
      <c r="DM4" s="198" t="s">
        <v>2096</v>
      </c>
      <c r="DN4" s="198" t="s">
        <v>2097</v>
      </c>
      <c r="DO4" s="198" t="s">
        <v>2096</v>
      </c>
      <c r="DP4" s="198" t="s">
        <v>2097</v>
      </c>
      <c r="DQ4" s="198" t="s">
        <v>2096</v>
      </c>
      <c r="DR4" s="198" t="s">
        <v>2097</v>
      </c>
      <c r="DS4" s="198" t="s">
        <v>2096</v>
      </c>
      <c r="DT4" s="198" t="s">
        <v>2097</v>
      </c>
      <c r="DU4" s="198" t="s">
        <v>2096</v>
      </c>
      <c r="DV4" s="198" t="s">
        <v>2097</v>
      </c>
      <c r="DW4" s="198" t="s">
        <v>2096</v>
      </c>
      <c r="DX4" s="198" t="s">
        <v>2097</v>
      </c>
      <c r="DY4" s="198" t="s">
        <v>2096</v>
      </c>
      <c r="DZ4" s="198" t="s">
        <v>2097</v>
      </c>
      <c r="EA4" s="198" t="s">
        <v>2096</v>
      </c>
      <c r="EB4" s="198" t="s">
        <v>2097</v>
      </c>
      <c r="EC4" s="198" t="s">
        <v>2096</v>
      </c>
      <c r="ED4" s="198" t="s">
        <v>2097</v>
      </c>
      <c r="EE4" s="198" t="s">
        <v>2096</v>
      </c>
      <c r="EF4" s="198" t="s">
        <v>2097</v>
      </c>
      <c r="EG4" s="516"/>
      <c r="EH4" s="516"/>
      <c r="EI4" s="198" t="s">
        <v>2096</v>
      </c>
      <c r="EJ4" s="198" t="s">
        <v>2097</v>
      </c>
      <c r="EK4" s="198" t="s">
        <v>2096</v>
      </c>
      <c r="EL4" s="198" t="s">
        <v>2097</v>
      </c>
      <c r="EM4" s="198" t="s">
        <v>2096</v>
      </c>
      <c r="EN4" s="198" t="s">
        <v>2097</v>
      </c>
      <c r="EO4" s="198" t="s">
        <v>2096</v>
      </c>
      <c r="EP4" s="198" t="s">
        <v>2097</v>
      </c>
      <c r="EQ4" s="198" t="s">
        <v>2096</v>
      </c>
      <c r="ER4" s="198" t="s">
        <v>2097</v>
      </c>
      <c r="ES4" s="198" t="s">
        <v>2096</v>
      </c>
      <c r="ET4" s="198" t="s">
        <v>2097</v>
      </c>
      <c r="EU4" s="198" t="s">
        <v>2096</v>
      </c>
      <c r="EV4" s="198" t="s">
        <v>2097</v>
      </c>
      <c r="EW4" s="198" t="s">
        <v>2096</v>
      </c>
      <c r="EX4" s="198" t="s">
        <v>2097</v>
      </c>
      <c r="EY4" s="198" t="s">
        <v>2096</v>
      </c>
      <c r="EZ4" s="198" t="s">
        <v>2097</v>
      </c>
      <c r="FA4" s="198" t="s">
        <v>2096</v>
      </c>
      <c r="FB4" s="198" t="s">
        <v>2097</v>
      </c>
      <c r="FC4" s="198" t="s">
        <v>2096</v>
      </c>
      <c r="FD4" s="198" t="s">
        <v>2097</v>
      </c>
      <c r="FE4" s="198" t="s">
        <v>2096</v>
      </c>
      <c r="FF4" s="198" t="s">
        <v>2097</v>
      </c>
      <c r="FG4" s="198" t="s">
        <v>2096</v>
      </c>
      <c r="FH4" s="198" t="s">
        <v>2097</v>
      </c>
      <c r="FI4" s="198" t="s">
        <v>2096</v>
      </c>
      <c r="FJ4" s="198" t="s">
        <v>2097</v>
      </c>
      <c r="FK4" s="198" t="s">
        <v>2096</v>
      </c>
      <c r="FL4" s="198" t="s">
        <v>2097</v>
      </c>
      <c r="FM4" s="516"/>
      <c r="FN4" s="198" t="s">
        <v>2096</v>
      </c>
      <c r="FO4" s="198" t="s">
        <v>2097</v>
      </c>
      <c r="FP4" s="198" t="s">
        <v>2096</v>
      </c>
      <c r="FQ4" s="198" t="s">
        <v>2097</v>
      </c>
      <c r="FR4" s="198" t="s">
        <v>2096</v>
      </c>
      <c r="FS4" s="198" t="s">
        <v>2097</v>
      </c>
      <c r="FT4" s="198" t="s">
        <v>2096</v>
      </c>
      <c r="FU4" s="198" t="s">
        <v>2097</v>
      </c>
      <c r="FV4" s="198" t="s">
        <v>2096</v>
      </c>
      <c r="FW4" s="198" t="s">
        <v>2097</v>
      </c>
      <c r="FX4" s="198" t="s">
        <v>2096</v>
      </c>
      <c r="FY4" s="198" t="s">
        <v>2097</v>
      </c>
      <c r="FZ4" s="198" t="s">
        <v>2096</v>
      </c>
      <c r="GA4" s="198" t="s">
        <v>2097</v>
      </c>
      <c r="GB4" s="198" t="s">
        <v>2096</v>
      </c>
      <c r="GC4" s="198" t="s">
        <v>2097</v>
      </c>
      <c r="GD4" s="198" t="s">
        <v>2096</v>
      </c>
      <c r="GE4" s="198" t="s">
        <v>2097</v>
      </c>
      <c r="GF4" s="198" t="s">
        <v>2096</v>
      </c>
      <c r="GG4" s="198" t="s">
        <v>2097</v>
      </c>
      <c r="GH4" s="198" t="s">
        <v>2096</v>
      </c>
      <c r="GI4" s="198" t="s">
        <v>2097</v>
      </c>
      <c r="GJ4" s="198" t="s">
        <v>2096</v>
      </c>
      <c r="GK4" s="198" t="s">
        <v>2097</v>
      </c>
      <c r="GL4" s="198" t="s">
        <v>2096</v>
      </c>
      <c r="GM4" s="198" t="s">
        <v>2097</v>
      </c>
      <c r="GN4" s="198" t="s">
        <v>2096</v>
      </c>
      <c r="GO4" s="198" t="s">
        <v>2097</v>
      </c>
      <c r="GP4" s="198" t="s">
        <v>2096</v>
      </c>
      <c r="GQ4" s="198" t="s">
        <v>2097</v>
      </c>
      <c r="GR4" s="516"/>
      <c r="GS4" s="516"/>
      <c r="GT4" s="198" t="s">
        <v>2096</v>
      </c>
      <c r="GU4" s="198" t="s">
        <v>2097</v>
      </c>
      <c r="GV4" s="198" t="s">
        <v>2096</v>
      </c>
      <c r="GW4" s="198" t="s">
        <v>2097</v>
      </c>
      <c r="GX4" s="198" t="s">
        <v>2096</v>
      </c>
      <c r="GY4" s="198" t="s">
        <v>2097</v>
      </c>
      <c r="GZ4" s="198" t="s">
        <v>2096</v>
      </c>
      <c r="HA4" s="198" t="s">
        <v>2097</v>
      </c>
      <c r="HB4" s="198" t="s">
        <v>2096</v>
      </c>
      <c r="HC4" s="198" t="s">
        <v>2097</v>
      </c>
      <c r="HD4" s="198" t="s">
        <v>2096</v>
      </c>
      <c r="HE4" s="198" t="s">
        <v>2097</v>
      </c>
      <c r="HF4" s="198" t="s">
        <v>2096</v>
      </c>
      <c r="HG4" s="198" t="s">
        <v>2097</v>
      </c>
      <c r="HH4" s="198" t="s">
        <v>2096</v>
      </c>
      <c r="HI4" s="198" t="s">
        <v>2097</v>
      </c>
      <c r="HJ4" s="198" t="s">
        <v>2096</v>
      </c>
      <c r="HK4" s="198" t="s">
        <v>2097</v>
      </c>
      <c r="HL4" s="198" t="s">
        <v>2096</v>
      </c>
      <c r="HM4" s="198" t="s">
        <v>2097</v>
      </c>
      <c r="HN4" s="198" t="s">
        <v>2096</v>
      </c>
      <c r="HO4" s="198" t="s">
        <v>2097</v>
      </c>
      <c r="HP4" s="198" t="s">
        <v>2096</v>
      </c>
      <c r="HQ4" s="198" t="s">
        <v>2097</v>
      </c>
      <c r="HR4" s="198" t="s">
        <v>2096</v>
      </c>
      <c r="HS4" s="198" t="s">
        <v>2097</v>
      </c>
      <c r="HT4" s="198" t="s">
        <v>2096</v>
      </c>
      <c r="HU4" s="198" t="s">
        <v>2097</v>
      </c>
      <c r="HV4" s="198" t="s">
        <v>2096</v>
      </c>
      <c r="HW4" s="198" t="s">
        <v>2097</v>
      </c>
      <c r="HX4" s="516"/>
      <c r="HY4" s="198" t="s">
        <v>2096</v>
      </c>
      <c r="HZ4" s="198" t="s">
        <v>2097</v>
      </c>
      <c r="IA4" s="198" t="s">
        <v>2096</v>
      </c>
      <c r="IB4" s="198" t="s">
        <v>2097</v>
      </c>
      <c r="IC4" s="198" t="s">
        <v>2096</v>
      </c>
      <c r="ID4" s="198" t="s">
        <v>2097</v>
      </c>
      <c r="IE4" s="198" t="s">
        <v>2096</v>
      </c>
      <c r="IF4" s="198" t="s">
        <v>2097</v>
      </c>
      <c r="IG4" s="198" t="s">
        <v>2096</v>
      </c>
      <c r="IH4" s="198" t="s">
        <v>2097</v>
      </c>
      <c r="II4" s="198" t="s">
        <v>2096</v>
      </c>
      <c r="IJ4" s="198" t="s">
        <v>2097</v>
      </c>
      <c r="IK4" s="198" t="s">
        <v>2096</v>
      </c>
      <c r="IL4" s="198" t="s">
        <v>2097</v>
      </c>
      <c r="IM4" s="198" t="s">
        <v>2096</v>
      </c>
      <c r="IN4" s="198" t="s">
        <v>2097</v>
      </c>
      <c r="IO4" s="198" t="s">
        <v>2096</v>
      </c>
      <c r="IP4" s="198" t="s">
        <v>2097</v>
      </c>
      <c r="IQ4" s="198" t="s">
        <v>2096</v>
      </c>
      <c r="IR4" s="198" t="s">
        <v>2097</v>
      </c>
      <c r="IS4" s="198" t="s">
        <v>2096</v>
      </c>
      <c r="IT4" s="198" t="s">
        <v>2097</v>
      </c>
      <c r="IU4" s="198" t="s">
        <v>2096</v>
      </c>
      <c r="IV4" s="198" t="s">
        <v>2097</v>
      </c>
      <c r="IW4" s="198" t="s">
        <v>2096</v>
      </c>
      <c r="IX4" s="198" t="s">
        <v>2097</v>
      </c>
      <c r="IY4" s="198" t="s">
        <v>2096</v>
      </c>
      <c r="IZ4" s="198" t="s">
        <v>2097</v>
      </c>
      <c r="JA4" s="198" t="s">
        <v>2096</v>
      </c>
      <c r="JB4" s="198" t="s">
        <v>2097</v>
      </c>
      <c r="JC4" s="516"/>
      <c r="JD4" s="516"/>
    </row>
    <row r="5" spans="1:264" ht="30" customHeight="1">
      <c r="A5" s="112" t="e">
        <f>#REF!</f>
        <v>#REF!</v>
      </c>
      <c r="B5" s="112" t="e">
        <f>#REF!</f>
        <v>#REF!</v>
      </c>
      <c r="C5" s="112" t="e">
        <f>#REF!</f>
        <v>#REF!</v>
      </c>
      <c r="D5" s="112" t="e">
        <f>#REF!</f>
        <v>#REF!</v>
      </c>
      <c r="E5" s="112" t="e">
        <f>#REF!</f>
        <v>#REF!</v>
      </c>
      <c r="F5" s="112" t="e">
        <f>#REF!</f>
        <v>#REF!</v>
      </c>
      <c r="G5" s="112" t="e">
        <f>#REF!</f>
        <v>#REF!</v>
      </c>
      <c r="H5" s="112" t="e">
        <f>#REF!</f>
        <v>#REF!</v>
      </c>
      <c r="I5" s="112" t="e">
        <f>#REF!</f>
        <v>#REF!</v>
      </c>
      <c r="J5" s="112" t="e">
        <f>#REF!</f>
        <v>#REF!</v>
      </c>
      <c r="K5" s="112" t="e">
        <f>#REF!</f>
        <v>#REF!</v>
      </c>
      <c r="L5" s="112" t="e">
        <f>#REF!</f>
        <v>#REF!</v>
      </c>
      <c r="M5" s="113" t="e">
        <f>#REF!</f>
        <v>#REF!</v>
      </c>
      <c r="N5" s="239" t="e">
        <f>#REF!</f>
        <v>#REF!</v>
      </c>
      <c r="O5" s="113" t="e">
        <f>#REF!</f>
        <v>#REF!</v>
      </c>
      <c r="P5" s="239" t="e">
        <f>#REF!</f>
        <v>#REF!</v>
      </c>
      <c r="Q5" s="113" t="e">
        <f>#REF!</f>
        <v>#REF!</v>
      </c>
      <c r="R5" s="239" t="e">
        <f>#REF!</f>
        <v>#REF!</v>
      </c>
      <c r="S5" s="113" t="e">
        <f>#REF!</f>
        <v>#REF!</v>
      </c>
      <c r="T5" s="239" t="e">
        <f>#REF!</f>
        <v>#REF!</v>
      </c>
      <c r="U5" s="113" t="e">
        <f>#REF!</f>
        <v>#REF!</v>
      </c>
      <c r="V5" s="239" t="e">
        <f>#REF!</f>
        <v>#REF!</v>
      </c>
      <c r="W5" s="113" t="e">
        <f>#REF!</f>
        <v>#REF!</v>
      </c>
      <c r="X5" s="239" t="e">
        <f>#REF!</f>
        <v>#REF!</v>
      </c>
      <c r="Y5" s="113" t="e">
        <f>#REF!</f>
        <v>#REF!</v>
      </c>
      <c r="Z5" s="239" t="e">
        <f>#REF!</f>
        <v>#REF!</v>
      </c>
      <c r="AA5" s="113" t="e">
        <f>#REF!</f>
        <v>#REF!</v>
      </c>
      <c r="AB5" s="239" t="e">
        <f>#REF!</f>
        <v>#REF!</v>
      </c>
      <c r="AC5" s="113" t="e">
        <f>#REF!</f>
        <v>#REF!</v>
      </c>
      <c r="AD5" s="239" t="e">
        <f>#REF!</f>
        <v>#REF!</v>
      </c>
      <c r="AE5" s="113" t="e">
        <f>#REF!</f>
        <v>#REF!</v>
      </c>
      <c r="AF5" s="239" t="e">
        <f>#REF!</f>
        <v>#REF!</v>
      </c>
      <c r="AG5" s="113" t="e">
        <f>#REF!</f>
        <v>#REF!</v>
      </c>
      <c r="AH5" s="239" t="e">
        <f>#REF!</f>
        <v>#REF!</v>
      </c>
      <c r="AI5" s="113" t="e">
        <f>#REF!</f>
        <v>#REF!</v>
      </c>
      <c r="AJ5" s="239" t="e">
        <f>#REF!</f>
        <v>#REF!</v>
      </c>
      <c r="AK5" s="113" t="e">
        <f>#REF!</f>
        <v>#REF!</v>
      </c>
      <c r="AL5" s="239" t="e">
        <f>#REF!</f>
        <v>#REF!</v>
      </c>
      <c r="AM5" s="113" t="e">
        <f>#REF!</f>
        <v>#REF!</v>
      </c>
      <c r="AN5" s="239" t="e">
        <f>#REF!</f>
        <v>#REF!</v>
      </c>
      <c r="AO5" s="113" t="e">
        <f>#REF!</f>
        <v>#REF!</v>
      </c>
      <c r="AP5" s="239" t="e">
        <f>#REF!</f>
        <v>#REF!</v>
      </c>
      <c r="AQ5" s="239" t="e">
        <f>#REF!</f>
        <v>#REF!</v>
      </c>
      <c r="AR5" s="113" t="e">
        <f>#REF!</f>
        <v>#REF!</v>
      </c>
      <c r="AS5" s="239" t="e">
        <f>#REF!</f>
        <v>#REF!</v>
      </c>
      <c r="AT5" s="113" t="e">
        <f>#REF!</f>
        <v>#REF!</v>
      </c>
      <c r="AU5" s="239" t="e">
        <f>#REF!</f>
        <v>#REF!</v>
      </c>
      <c r="AV5" s="113" t="e">
        <f>#REF!</f>
        <v>#REF!</v>
      </c>
      <c r="AW5" s="239" t="e">
        <f>#REF!</f>
        <v>#REF!</v>
      </c>
      <c r="AX5" s="113" t="e">
        <f>#REF!</f>
        <v>#REF!</v>
      </c>
      <c r="AY5" s="239" t="e">
        <f>#REF!</f>
        <v>#REF!</v>
      </c>
      <c r="AZ5" s="113" t="e">
        <f>#REF!</f>
        <v>#REF!</v>
      </c>
      <c r="BA5" s="239" t="e">
        <f>#REF!</f>
        <v>#REF!</v>
      </c>
      <c r="BB5" s="113" t="e">
        <f>#REF!</f>
        <v>#REF!</v>
      </c>
      <c r="BC5" s="239" t="e">
        <f>#REF!</f>
        <v>#REF!</v>
      </c>
      <c r="BD5" s="113" t="e">
        <f>#REF!</f>
        <v>#REF!</v>
      </c>
      <c r="BE5" s="239" t="e">
        <f>#REF!</f>
        <v>#REF!</v>
      </c>
      <c r="BF5" s="113" t="e">
        <f>#REF!</f>
        <v>#REF!</v>
      </c>
      <c r="BG5" s="239" t="e">
        <f>#REF!</f>
        <v>#REF!</v>
      </c>
      <c r="BH5" s="113" t="e">
        <f>#REF!</f>
        <v>#REF!</v>
      </c>
      <c r="BI5" s="239" t="e">
        <f>#REF!</f>
        <v>#REF!</v>
      </c>
      <c r="BJ5" s="113" t="e">
        <f>#REF!</f>
        <v>#REF!</v>
      </c>
      <c r="BK5" s="239" t="e">
        <f>#REF!</f>
        <v>#REF!</v>
      </c>
      <c r="BL5" s="113" t="e">
        <f>#REF!</f>
        <v>#REF!</v>
      </c>
      <c r="BM5" s="239" t="e">
        <f>#REF!</f>
        <v>#REF!</v>
      </c>
      <c r="BN5" s="113" t="e">
        <f>#REF!</f>
        <v>#REF!</v>
      </c>
      <c r="BO5" s="239" t="e">
        <f>#REF!</f>
        <v>#REF!</v>
      </c>
      <c r="BP5" s="113" t="e">
        <f>#REF!</f>
        <v>#REF!</v>
      </c>
      <c r="BQ5" s="239" t="e">
        <f>#REF!</f>
        <v>#REF!</v>
      </c>
      <c r="BR5" s="113" t="e">
        <f>#REF!</f>
        <v>#REF!</v>
      </c>
      <c r="BS5" s="239" t="e">
        <f>#REF!</f>
        <v>#REF!</v>
      </c>
      <c r="BT5" s="113" t="e">
        <f>#REF!</f>
        <v>#REF!</v>
      </c>
      <c r="BU5" s="239" t="e">
        <f>#REF!</f>
        <v>#REF!</v>
      </c>
      <c r="BV5" s="239" t="e">
        <f>#REF!</f>
        <v>#REF!</v>
      </c>
      <c r="BW5" s="239" t="e">
        <f>#REF!</f>
        <v>#REF!</v>
      </c>
      <c r="BX5" s="113" t="e">
        <f>#REF!</f>
        <v>#REF!</v>
      </c>
      <c r="BY5" s="239" t="e">
        <f>#REF!</f>
        <v>#REF!</v>
      </c>
      <c r="BZ5" s="113" t="e">
        <f>#REF!</f>
        <v>#REF!</v>
      </c>
      <c r="CA5" s="239" t="e">
        <f>#REF!</f>
        <v>#REF!</v>
      </c>
      <c r="CB5" s="113" t="e">
        <f>#REF!</f>
        <v>#REF!</v>
      </c>
      <c r="CC5" s="239" t="e">
        <f>#REF!</f>
        <v>#REF!</v>
      </c>
      <c r="CD5" s="113" t="e">
        <f>#REF!</f>
        <v>#REF!</v>
      </c>
      <c r="CE5" s="239" t="e">
        <f>#REF!</f>
        <v>#REF!</v>
      </c>
      <c r="CF5" s="113" t="e">
        <f>#REF!</f>
        <v>#REF!</v>
      </c>
      <c r="CG5" s="239" t="e">
        <f>#REF!</f>
        <v>#REF!</v>
      </c>
      <c r="CH5" s="113" t="e">
        <f>#REF!</f>
        <v>#REF!</v>
      </c>
      <c r="CI5" s="239" t="e">
        <f>#REF!</f>
        <v>#REF!</v>
      </c>
      <c r="CJ5" s="113" t="e">
        <f>#REF!</f>
        <v>#REF!</v>
      </c>
      <c r="CK5" s="239" t="e">
        <f>#REF!</f>
        <v>#REF!</v>
      </c>
      <c r="CL5" s="113" t="e">
        <f>#REF!</f>
        <v>#REF!</v>
      </c>
      <c r="CM5" s="239" t="e">
        <f>#REF!</f>
        <v>#REF!</v>
      </c>
      <c r="CN5" s="113" t="e">
        <f>#REF!</f>
        <v>#REF!</v>
      </c>
      <c r="CO5" s="239" t="e">
        <f>#REF!</f>
        <v>#REF!</v>
      </c>
      <c r="CP5" s="113" t="e">
        <f>#REF!</f>
        <v>#REF!</v>
      </c>
      <c r="CQ5" s="239" t="e">
        <f>#REF!</f>
        <v>#REF!</v>
      </c>
      <c r="CR5" s="113" t="e">
        <f>#REF!</f>
        <v>#REF!</v>
      </c>
      <c r="CS5" s="239" t="e">
        <f>#REF!</f>
        <v>#REF!</v>
      </c>
      <c r="CT5" s="113" t="e">
        <f>#REF!</f>
        <v>#REF!</v>
      </c>
      <c r="CU5" s="239" t="e">
        <f>#REF!</f>
        <v>#REF!</v>
      </c>
      <c r="CV5" s="113" t="e">
        <f>#REF!</f>
        <v>#REF!</v>
      </c>
      <c r="CW5" s="239" t="e">
        <f>#REF!</f>
        <v>#REF!</v>
      </c>
      <c r="CX5" s="113" t="e">
        <f>#REF!</f>
        <v>#REF!</v>
      </c>
      <c r="CY5" s="239" t="e">
        <f>#REF!</f>
        <v>#REF!</v>
      </c>
      <c r="CZ5" s="113" t="e">
        <f>#REF!</f>
        <v>#REF!</v>
      </c>
      <c r="DA5" s="239" t="e">
        <f>#REF!</f>
        <v>#REF!</v>
      </c>
      <c r="DB5" s="239" t="e">
        <f>#REF!</f>
        <v>#REF!</v>
      </c>
      <c r="DC5" s="113" t="e">
        <f>#REF!</f>
        <v>#REF!</v>
      </c>
      <c r="DD5" s="239" t="e">
        <f>#REF!</f>
        <v>#REF!</v>
      </c>
      <c r="DE5" s="113" t="e">
        <f>#REF!</f>
        <v>#REF!</v>
      </c>
      <c r="DF5" s="239" t="e">
        <f>#REF!</f>
        <v>#REF!</v>
      </c>
      <c r="DG5" s="113" t="e">
        <f>#REF!</f>
        <v>#REF!</v>
      </c>
      <c r="DH5" s="239" t="e">
        <f>#REF!</f>
        <v>#REF!</v>
      </c>
      <c r="DI5" s="113" t="e">
        <f>#REF!</f>
        <v>#REF!</v>
      </c>
      <c r="DJ5" s="239" t="e">
        <f>#REF!</f>
        <v>#REF!</v>
      </c>
      <c r="DK5" s="113" t="e">
        <f>#REF!</f>
        <v>#REF!</v>
      </c>
      <c r="DL5" s="239" t="e">
        <f>#REF!</f>
        <v>#REF!</v>
      </c>
      <c r="DM5" s="113" t="e">
        <f>#REF!</f>
        <v>#REF!</v>
      </c>
      <c r="DN5" s="239" t="e">
        <f>#REF!</f>
        <v>#REF!</v>
      </c>
      <c r="DO5" s="113" t="e">
        <f>#REF!</f>
        <v>#REF!</v>
      </c>
      <c r="DP5" s="239" t="e">
        <f>#REF!</f>
        <v>#REF!</v>
      </c>
      <c r="DQ5" s="113" t="e">
        <f>#REF!</f>
        <v>#REF!</v>
      </c>
      <c r="DR5" s="239" t="e">
        <f>#REF!</f>
        <v>#REF!</v>
      </c>
      <c r="DS5" s="113" t="e">
        <f>#REF!</f>
        <v>#REF!</v>
      </c>
      <c r="DT5" s="239" t="e">
        <f>#REF!</f>
        <v>#REF!</v>
      </c>
      <c r="DU5" s="113" t="e">
        <f>#REF!</f>
        <v>#REF!</v>
      </c>
      <c r="DV5" s="239" t="e">
        <f>#REF!</f>
        <v>#REF!</v>
      </c>
      <c r="DW5" s="113" t="e">
        <f>#REF!</f>
        <v>#REF!</v>
      </c>
      <c r="DX5" s="239" t="e">
        <f>#REF!</f>
        <v>#REF!</v>
      </c>
      <c r="DY5" s="113" t="e">
        <f>#REF!</f>
        <v>#REF!</v>
      </c>
      <c r="DZ5" s="239" t="e">
        <f>#REF!</f>
        <v>#REF!</v>
      </c>
      <c r="EA5" s="113" t="e">
        <f>#REF!</f>
        <v>#REF!</v>
      </c>
      <c r="EB5" s="239" t="e">
        <f>#REF!</f>
        <v>#REF!</v>
      </c>
      <c r="EC5" s="113" t="e">
        <f>#REF!</f>
        <v>#REF!</v>
      </c>
      <c r="ED5" s="239" t="e">
        <f>#REF!</f>
        <v>#REF!</v>
      </c>
      <c r="EE5" s="113" t="e">
        <f>#REF!</f>
        <v>#REF!</v>
      </c>
      <c r="EF5" s="239" t="e">
        <f>#REF!</f>
        <v>#REF!</v>
      </c>
      <c r="EG5" s="239" t="e">
        <f>#REF!</f>
        <v>#REF!</v>
      </c>
      <c r="EH5" s="239" t="e">
        <f>#REF!</f>
        <v>#REF!</v>
      </c>
      <c r="EI5" s="113" t="e">
        <f>#REF!</f>
        <v>#REF!</v>
      </c>
      <c r="EJ5" s="239" t="e">
        <f>#REF!</f>
        <v>#REF!</v>
      </c>
      <c r="EK5" s="113" t="e">
        <f>#REF!</f>
        <v>#REF!</v>
      </c>
      <c r="EL5" s="239" t="e">
        <f>#REF!</f>
        <v>#REF!</v>
      </c>
      <c r="EM5" s="113" t="e">
        <f>#REF!</f>
        <v>#REF!</v>
      </c>
      <c r="EN5" s="239" t="e">
        <f>#REF!</f>
        <v>#REF!</v>
      </c>
      <c r="EO5" s="113" t="e">
        <f>#REF!</f>
        <v>#REF!</v>
      </c>
      <c r="EP5" s="239" t="e">
        <f>#REF!</f>
        <v>#REF!</v>
      </c>
      <c r="EQ5" s="113" t="e">
        <f>#REF!</f>
        <v>#REF!</v>
      </c>
      <c r="ER5" s="239" t="e">
        <f>#REF!</f>
        <v>#REF!</v>
      </c>
      <c r="ES5" s="113" t="e">
        <f>#REF!</f>
        <v>#REF!</v>
      </c>
      <c r="ET5" s="239" t="e">
        <f>#REF!</f>
        <v>#REF!</v>
      </c>
      <c r="EU5" s="113" t="e">
        <f>#REF!</f>
        <v>#REF!</v>
      </c>
      <c r="EV5" s="239" t="e">
        <f>#REF!</f>
        <v>#REF!</v>
      </c>
      <c r="EW5" s="113" t="e">
        <f>#REF!</f>
        <v>#REF!</v>
      </c>
      <c r="EX5" s="239" t="e">
        <f>#REF!</f>
        <v>#REF!</v>
      </c>
      <c r="EY5" s="113" t="e">
        <f>#REF!</f>
        <v>#REF!</v>
      </c>
      <c r="EZ5" s="239" t="e">
        <f>#REF!</f>
        <v>#REF!</v>
      </c>
      <c r="FA5" s="113" t="e">
        <f>#REF!</f>
        <v>#REF!</v>
      </c>
      <c r="FB5" s="239" t="e">
        <f>#REF!</f>
        <v>#REF!</v>
      </c>
      <c r="FC5" s="113" t="e">
        <f>#REF!</f>
        <v>#REF!</v>
      </c>
      <c r="FD5" s="239" t="e">
        <f>#REF!</f>
        <v>#REF!</v>
      </c>
      <c r="FE5" s="113" t="e">
        <f>#REF!</f>
        <v>#REF!</v>
      </c>
      <c r="FF5" s="239" t="e">
        <f>#REF!</f>
        <v>#REF!</v>
      </c>
      <c r="FG5" s="113" t="e">
        <f>#REF!</f>
        <v>#REF!</v>
      </c>
      <c r="FH5" s="239" t="e">
        <f>#REF!</f>
        <v>#REF!</v>
      </c>
      <c r="FI5" s="113" t="e">
        <f>#REF!</f>
        <v>#REF!</v>
      </c>
      <c r="FJ5" s="239" t="e">
        <f>#REF!</f>
        <v>#REF!</v>
      </c>
      <c r="FK5" s="113" t="e">
        <f>#REF!</f>
        <v>#REF!</v>
      </c>
      <c r="FL5" s="239" t="e">
        <f>#REF!</f>
        <v>#REF!</v>
      </c>
      <c r="FM5" s="239" t="e">
        <f>#REF!</f>
        <v>#REF!</v>
      </c>
      <c r="FN5" s="113" t="e">
        <f>#REF!</f>
        <v>#REF!</v>
      </c>
      <c r="FO5" s="239" t="e">
        <f>#REF!</f>
        <v>#REF!</v>
      </c>
      <c r="FP5" s="113" t="e">
        <f>#REF!</f>
        <v>#REF!</v>
      </c>
      <c r="FQ5" s="239" t="e">
        <f>#REF!</f>
        <v>#REF!</v>
      </c>
      <c r="FR5" s="113" t="e">
        <f>#REF!</f>
        <v>#REF!</v>
      </c>
      <c r="FS5" s="239" t="e">
        <f>#REF!</f>
        <v>#REF!</v>
      </c>
      <c r="FT5" s="113" t="e">
        <f>#REF!</f>
        <v>#REF!</v>
      </c>
      <c r="FU5" s="239" t="e">
        <f>#REF!</f>
        <v>#REF!</v>
      </c>
      <c r="FV5" s="113" t="e">
        <f>#REF!</f>
        <v>#REF!</v>
      </c>
      <c r="FW5" s="239" t="e">
        <f>#REF!</f>
        <v>#REF!</v>
      </c>
      <c r="FX5" s="113" t="e">
        <f>#REF!</f>
        <v>#REF!</v>
      </c>
      <c r="FY5" s="239" t="e">
        <f>#REF!</f>
        <v>#REF!</v>
      </c>
      <c r="FZ5" s="113" t="e">
        <f>#REF!</f>
        <v>#REF!</v>
      </c>
      <c r="GA5" s="239" t="e">
        <f>#REF!</f>
        <v>#REF!</v>
      </c>
      <c r="GB5" s="113" t="e">
        <f>#REF!</f>
        <v>#REF!</v>
      </c>
      <c r="GC5" s="239" t="e">
        <f>#REF!</f>
        <v>#REF!</v>
      </c>
      <c r="GD5" s="113" t="e">
        <f>#REF!</f>
        <v>#REF!</v>
      </c>
      <c r="GE5" s="239" t="e">
        <f>#REF!</f>
        <v>#REF!</v>
      </c>
      <c r="GF5" s="113" t="e">
        <f>#REF!</f>
        <v>#REF!</v>
      </c>
      <c r="GG5" s="239" t="e">
        <f>#REF!</f>
        <v>#REF!</v>
      </c>
      <c r="GH5" s="113" t="e">
        <f>#REF!</f>
        <v>#REF!</v>
      </c>
      <c r="GI5" s="239" t="e">
        <f>#REF!</f>
        <v>#REF!</v>
      </c>
      <c r="GJ5" s="113" t="e">
        <f>#REF!</f>
        <v>#REF!</v>
      </c>
      <c r="GK5" s="239" t="e">
        <f>#REF!</f>
        <v>#REF!</v>
      </c>
      <c r="GL5" s="113" t="e">
        <f>#REF!</f>
        <v>#REF!</v>
      </c>
      <c r="GM5" s="239" t="e">
        <f>#REF!</f>
        <v>#REF!</v>
      </c>
      <c r="GN5" s="113" t="e">
        <f>#REF!</f>
        <v>#REF!</v>
      </c>
      <c r="GO5" s="239" t="e">
        <f>#REF!</f>
        <v>#REF!</v>
      </c>
      <c r="GP5" s="113" t="e">
        <f>#REF!</f>
        <v>#REF!</v>
      </c>
      <c r="GQ5" s="239" t="e">
        <f>#REF!</f>
        <v>#REF!</v>
      </c>
      <c r="GR5" s="239" t="e">
        <f>#REF!</f>
        <v>#REF!</v>
      </c>
      <c r="GS5" s="239" t="e">
        <f>#REF!</f>
        <v>#REF!</v>
      </c>
      <c r="GT5" s="113" t="e">
        <f>#REF!</f>
        <v>#REF!</v>
      </c>
      <c r="GU5" s="239" t="e">
        <f>#REF!</f>
        <v>#REF!</v>
      </c>
      <c r="GV5" s="113" t="e">
        <f>#REF!</f>
        <v>#REF!</v>
      </c>
      <c r="GW5" s="239" t="e">
        <f>#REF!</f>
        <v>#REF!</v>
      </c>
      <c r="GX5" s="113" t="e">
        <f>#REF!</f>
        <v>#REF!</v>
      </c>
      <c r="GY5" s="239" t="e">
        <f>#REF!</f>
        <v>#REF!</v>
      </c>
      <c r="GZ5" s="113" t="e">
        <f>#REF!</f>
        <v>#REF!</v>
      </c>
      <c r="HA5" s="239" t="e">
        <f>#REF!</f>
        <v>#REF!</v>
      </c>
      <c r="HB5" s="113" t="e">
        <f>#REF!</f>
        <v>#REF!</v>
      </c>
      <c r="HC5" s="239" t="e">
        <f>#REF!</f>
        <v>#REF!</v>
      </c>
      <c r="HD5" s="113" t="e">
        <f>#REF!</f>
        <v>#REF!</v>
      </c>
      <c r="HE5" s="239" t="e">
        <f>#REF!</f>
        <v>#REF!</v>
      </c>
      <c r="HF5" s="113" t="e">
        <f>#REF!</f>
        <v>#REF!</v>
      </c>
      <c r="HG5" s="239" t="e">
        <f>#REF!</f>
        <v>#REF!</v>
      </c>
      <c r="HH5" s="113" t="e">
        <f>#REF!</f>
        <v>#REF!</v>
      </c>
      <c r="HI5" s="239" t="e">
        <f>#REF!</f>
        <v>#REF!</v>
      </c>
      <c r="HJ5" s="113" t="e">
        <f>#REF!</f>
        <v>#REF!</v>
      </c>
      <c r="HK5" s="239" t="e">
        <f>#REF!</f>
        <v>#REF!</v>
      </c>
      <c r="HL5" s="113" t="e">
        <f>#REF!</f>
        <v>#REF!</v>
      </c>
      <c r="HM5" s="239" t="e">
        <f>#REF!</f>
        <v>#REF!</v>
      </c>
      <c r="HN5" s="113" t="e">
        <f>#REF!</f>
        <v>#REF!</v>
      </c>
      <c r="HO5" s="239" t="e">
        <f>#REF!</f>
        <v>#REF!</v>
      </c>
      <c r="HP5" s="113" t="e">
        <f>#REF!</f>
        <v>#REF!</v>
      </c>
      <c r="HQ5" s="239" t="e">
        <f>#REF!</f>
        <v>#REF!</v>
      </c>
      <c r="HR5" s="113" t="e">
        <f>#REF!</f>
        <v>#REF!</v>
      </c>
      <c r="HS5" s="239" t="e">
        <f>#REF!</f>
        <v>#REF!</v>
      </c>
      <c r="HT5" s="113" t="e">
        <f>#REF!</f>
        <v>#REF!</v>
      </c>
      <c r="HU5" s="239" t="e">
        <f>#REF!</f>
        <v>#REF!</v>
      </c>
      <c r="HV5" s="113" t="e">
        <f>#REF!</f>
        <v>#REF!</v>
      </c>
      <c r="HW5" s="239" t="e">
        <f>#REF!</f>
        <v>#REF!</v>
      </c>
      <c r="HX5" s="239" t="e">
        <f>#REF!</f>
        <v>#REF!</v>
      </c>
      <c r="HY5" s="113" t="e">
        <f>#REF!</f>
        <v>#REF!</v>
      </c>
      <c r="HZ5" s="239" t="e">
        <f>#REF!</f>
        <v>#REF!</v>
      </c>
      <c r="IA5" s="113" t="e">
        <f>#REF!</f>
        <v>#REF!</v>
      </c>
      <c r="IB5" s="239" t="e">
        <f>#REF!</f>
        <v>#REF!</v>
      </c>
      <c r="IC5" s="113" t="e">
        <f>#REF!</f>
        <v>#REF!</v>
      </c>
      <c r="ID5" s="239" t="e">
        <f>#REF!</f>
        <v>#REF!</v>
      </c>
      <c r="IE5" s="113" t="e">
        <f>#REF!</f>
        <v>#REF!</v>
      </c>
      <c r="IF5" s="239" t="e">
        <f>#REF!</f>
        <v>#REF!</v>
      </c>
      <c r="IG5" s="113" t="e">
        <f>#REF!</f>
        <v>#REF!</v>
      </c>
      <c r="IH5" s="239" t="e">
        <f>#REF!</f>
        <v>#REF!</v>
      </c>
      <c r="II5" s="113" t="e">
        <f>#REF!</f>
        <v>#REF!</v>
      </c>
      <c r="IJ5" s="239" t="e">
        <f>#REF!</f>
        <v>#REF!</v>
      </c>
      <c r="IK5" s="113" t="e">
        <f>#REF!</f>
        <v>#REF!</v>
      </c>
      <c r="IL5" s="239" t="e">
        <f>#REF!</f>
        <v>#REF!</v>
      </c>
      <c r="IM5" s="113" t="e">
        <f>#REF!</f>
        <v>#REF!</v>
      </c>
      <c r="IN5" s="239" t="e">
        <f>#REF!</f>
        <v>#REF!</v>
      </c>
      <c r="IO5" s="113" t="e">
        <f>#REF!</f>
        <v>#REF!</v>
      </c>
      <c r="IP5" s="239" t="e">
        <f>#REF!</f>
        <v>#REF!</v>
      </c>
      <c r="IQ5" s="113" t="e">
        <f>#REF!</f>
        <v>#REF!</v>
      </c>
      <c r="IR5" s="239" t="e">
        <f>#REF!</f>
        <v>#REF!</v>
      </c>
      <c r="IS5" s="113" t="e">
        <f>#REF!</f>
        <v>#REF!</v>
      </c>
      <c r="IT5" s="239" t="e">
        <f>#REF!</f>
        <v>#REF!</v>
      </c>
      <c r="IU5" s="113" t="e">
        <f>#REF!</f>
        <v>#REF!</v>
      </c>
      <c r="IV5" s="239" t="e">
        <f>#REF!</f>
        <v>#REF!</v>
      </c>
      <c r="IW5" s="113" t="e">
        <f>#REF!</f>
        <v>#REF!</v>
      </c>
      <c r="IX5" s="239" t="e">
        <f>#REF!</f>
        <v>#REF!</v>
      </c>
      <c r="IY5" s="113" t="e">
        <f>#REF!</f>
        <v>#REF!</v>
      </c>
      <c r="IZ5" s="239" t="e">
        <f>#REF!</f>
        <v>#REF!</v>
      </c>
      <c r="JA5" s="113" t="e">
        <f>#REF!</f>
        <v>#REF!</v>
      </c>
      <c r="JB5" s="239" t="e">
        <f>#REF!</f>
        <v>#REF!</v>
      </c>
      <c r="JC5" s="239" t="e">
        <f>#REF!</f>
        <v>#REF!</v>
      </c>
      <c r="JD5" s="239" t="e">
        <f>#REF!</f>
        <v>#REF!</v>
      </c>
    </row>
  </sheetData>
  <mergeCells count="150">
    <mergeCell ref="BR3:BS3"/>
    <mergeCell ref="BT3:BU3"/>
    <mergeCell ref="BV3:BV4"/>
    <mergeCell ref="BF3:BG3"/>
    <mergeCell ref="BH3:BI3"/>
    <mergeCell ref="BJ3:BK3"/>
    <mergeCell ref="BL3:BM3"/>
    <mergeCell ref="BN3:BO3"/>
    <mergeCell ref="BP3:BQ3"/>
    <mergeCell ref="AM3:AN3"/>
    <mergeCell ref="AO3:AP3"/>
    <mergeCell ref="AQ3:AQ4"/>
    <mergeCell ref="AR3:AS3"/>
    <mergeCell ref="AT3:AU3"/>
    <mergeCell ref="AV3:AW3"/>
    <mergeCell ref="AX3:AY3"/>
    <mergeCell ref="AZ3:BA3"/>
    <mergeCell ref="BB3:BC3"/>
    <mergeCell ref="A1:L1"/>
    <mergeCell ref="M1:BW1"/>
    <mergeCell ref="A2:E2"/>
    <mergeCell ref="F2:J2"/>
    <mergeCell ref="K2:K4"/>
    <mergeCell ref="L2:L4"/>
    <mergeCell ref="M2:AQ2"/>
    <mergeCell ref="AR2:BV2"/>
    <mergeCell ref="BW2:BW4"/>
    <mergeCell ref="AG3:AH3"/>
    <mergeCell ref="J3:J4"/>
    <mergeCell ref="M3:N3"/>
    <mergeCell ref="O3:P3"/>
    <mergeCell ref="Q3:R3"/>
    <mergeCell ref="S3:T3"/>
    <mergeCell ref="U3:V3"/>
    <mergeCell ref="W3:X3"/>
    <mergeCell ref="Y3:Z3"/>
    <mergeCell ref="AA3:AB3"/>
    <mergeCell ref="AC3:AD3"/>
    <mergeCell ref="AE3:AF3"/>
    <mergeCell ref="BD3:BE3"/>
    <mergeCell ref="AI3:AJ3"/>
    <mergeCell ref="AK3:AL3"/>
    <mergeCell ref="BX1:EH1"/>
    <mergeCell ref="BX2:DB2"/>
    <mergeCell ref="DC2:EG2"/>
    <mergeCell ref="EH2:EH4"/>
    <mergeCell ref="BX3:BY3"/>
    <mergeCell ref="BZ3:CA3"/>
    <mergeCell ref="CB3:CC3"/>
    <mergeCell ref="CD3:CE3"/>
    <mergeCell ref="CF3:CG3"/>
    <mergeCell ref="CH3:CI3"/>
    <mergeCell ref="CJ3:CK3"/>
    <mergeCell ref="CL3:CM3"/>
    <mergeCell ref="CN3:CO3"/>
    <mergeCell ref="CP3:CQ3"/>
    <mergeCell ref="CR3:CS3"/>
    <mergeCell ref="CT3:CU3"/>
    <mergeCell ref="DE3:DF3"/>
    <mergeCell ref="DG3:DH3"/>
    <mergeCell ref="DI3:DJ3"/>
    <mergeCell ref="DK3:DL3"/>
    <mergeCell ref="DM3:DN3"/>
    <mergeCell ref="CV3:CW3"/>
    <mergeCell ref="CX3:CY3"/>
    <mergeCell ref="CZ3:DA3"/>
    <mergeCell ref="DB3:DB4"/>
    <mergeCell ref="DC3:DD3"/>
    <mergeCell ref="DY3:DZ3"/>
    <mergeCell ref="EA3:EB3"/>
    <mergeCell ref="EC3:ED3"/>
    <mergeCell ref="EE3:EF3"/>
    <mergeCell ref="EG3:EG4"/>
    <mergeCell ref="DO3:DP3"/>
    <mergeCell ref="DQ3:DR3"/>
    <mergeCell ref="DS3:DT3"/>
    <mergeCell ref="DU3:DV3"/>
    <mergeCell ref="DW3:DX3"/>
    <mergeCell ref="EI1:GS1"/>
    <mergeCell ref="EI2:FM2"/>
    <mergeCell ref="FN2:GR2"/>
    <mergeCell ref="GS2:GS4"/>
    <mergeCell ref="EI3:EJ3"/>
    <mergeCell ref="EK3:EL3"/>
    <mergeCell ref="EM3:EN3"/>
    <mergeCell ref="EO3:EP3"/>
    <mergeCell ref="EQ3:ER3"/>
    <mergeCell ref="ES3:ET3"/>
    <mergeCell ref="EU3:EV3"/>
    <mergeCell ref="EW3:EX3"/>
    <mergeCell ref="EY3:EZ3"/>
    <mergeCell ref="FA3:FB3"/>
    <mergeCell ref="FC3:FD3"/>
    <mergeCell ref="FE3:FF3"/>
    <mergeCell ref="FP3:FQ3"/>
    <mergeCell ref="FR3:FS3"/>
    <mergeCell ref="FT3:FU3"/>
    <mergeCell ref="FV3:FW3"/>
    <mergeCell ref="FX3:FY3"/>
    <mergeCell ref="FG3:FH3"/>
    <mergeCell ref="FI3:FJ3"/>
    <mergeCell ref="FK3:FL3"/>
    <mergeCell ref="FM3:FM4"/>
    <mergeCell ref="FN3:FO3"/>
    <mergeCell ref="GJ3:GK3"/>
    <mergeCell ref="GL3:GM3"/>
    <mergeCell ref="GN3:GO3"/>
    <mergeCell ref="GP3:GQ3"/>
    <mergeCell ref="GR3:GR4"/>
    <mergeCell ref="FZ3:GA3"/>
    <mergeCell ref="GB3:GC3"/>
    <mergeCell ref="GD3:GE3"/>
    <mergeCell ref="GF3:GG3"/>
    <mergeCell ref="GH3:GI3"/>
    <mergeCell ref="GT1:JD1"/>
    <mergeCell ref="GT2:HX2"/>
    <mergeCell ref="HY2:JC2"/>
    <mergeCell ref="JD2:JD4"/>
    <mergeCell ref="GT3:GU3"/>
    <mergeCell ref="GV3:GW3"/>
    <mergeCell ref="GX3:GY3"/>
    <mergeCell ref="GZ3:HA3"/>
    <mergeCell ref="HB3:HC3"/>
    <mergeCell ref="HD3:HE3"/>
    <mergeCell ref="HF3:HG3"/>
    <mergeCell ref="HH3:HI3"/>
    <mergeCell ref="HJ3:HK3"/>
    <mergeCell ref="HL3:HM3"/>
    <mergeCell ref="HN3:HO3"/>
    <mergeCell ref="HP3:HQ3"/>
    <mergeCell ref="IA3:IB3"/>
    <mergeCell ref="IC3:ID3"/>
    <mergeCell ref="IE3:IF3"/>
    <mergeCell ref="IG3:IH3"/>
    <mergeCell ref="II3:IJ3"/>
    <mergeCell ref="HR3:HS3"/>
    <mergeCell ref="HT3:HU3"/>
    <mergeCell ref="HV3:HW3"/>
    <mergeCell ref="HX3:HX4"/>
    <mergeCell ref="HY3:HZ3"/>
    <mergeCell ref="IU3:IV3"/>
    <mergeCell ref="IW3:IX3"/>
    <mergeCell ref="IY3:IZ3"/>
    <mergeCell ref="JA3:JB3"/>
    <mergeCell ref="JC3:JC4"/>
    <mergeCell ref="IK3:IL3"/>
    <mergeCell ref="IM3:IN3"/>
    <mergeCell ref="IO3:IP3"/>
    <mergeCell ref="IQ3:IR3"/>
    <mergeCell ref="IS3:IT3"/>
  </mergeCells>
  <phoneticPr fontId="5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B2:AC44"/>
  <sheetViews>
    <sheetView showGridLines="0" zoomScaleNormal="100" zoomScaleSheetLayoutView="100" workbookViewId="0"/>
  </sheetViews>
  <sheetFormatPr defaultColWidth="9" defaultRowHeight="13.5"/>
  <cols>
    <col min="1" max="1" width="0.875" style="1" customWidth="1"/>
    <col min="2" max="27" width="3.125" style="1" customWidth="1"/>
    <col min="28" max="28" width="8.5" style="1" customWidth="1"/>
    <col min="29" max="29" width="3.875" style="1" customWidth="1"/>
    <col min="30" max="30" width="2.875" style="1" customWidth="1"/>
    <col min="31" max="32" width="7.875" style="1" customWidth="1"/>
    <col min="33" max="16384" width="9" style="1"/>
  </cols>
  <sheetData>
    <row r="2" spans="2:29" ht="50.25" customHeight="1">
      <c r="B2" s="487" t="s">
        <v>2317</v>
      </c>
      <c r="C2" s="488"/>
      <c r="D2" s="488"/>
      <c r="E2" s="488"/>
      <c r="F2" s="488"/>
      <c r="G2" s="488"/>
      <c r="H2" s="488"/>
      <c r="I2" s="488"/>
      <c r="J2" s="488"/>
      <c r="K2" s="488"/>
      <c r="L2" s="488"/>
      <c r="M2" s="488"/>
      <c r="N2" s="488"/>
      <c r="O2" s="488"/>
      <c r="P2" s="488"/>
      <c r="Q2" s="488"/>
      <c r="R2" s="488"/>
      <c r="S2" s="488"/>
      <c r="T2" s="488"/>
      <c r="U2" s="488"/>
      <c r="V2" s="488"/>
      <c r="W2" s="488"/>
      <c r="X2" s="488"/>
      <c r="Y2" s="488"/>
      <c r="Z2" s="488"/>
      <c r="AA2" s="488"/>
      <c r="AB2" s="488"/>
    </row>
    <row r="3" spans="2:29" ht="9" customHeight="1">
      <c r="B3" s="8"/>
      <c r="C3" s="10"/>
      <c r="D3" s="10"/>
      <c r="E3" s="10"/>
      <c r="F3" s="10"/>
      <c r="G3" s="10"/>
      <c r="H3" s="10"/>
      <c r="I3" s="10"/>
      <c r="J3" s="10"/>
      <c r="K3" s="10"/>
      <c r="L3" s="10"/>
    </row>
    <row r="4" spans="2:29" ht="24" hidden="1" customHeight="1">
      <c r="B4" s="12"/>
      <c r="D4" s="2"/>
      <c r="E4" s="2"/>
      <c r="F4" s="10"/>
      <c r="G4" s="10"/>
      <c r="H4" s="10"/>
      <c r="I4" s="10"/>
      <c r="J4" s="10"/>
      <c r="K4" s="10"/>
      <c r="L4" s="10"/>
    </row>
    <row r="5" spans="2:29" ht="21" hidden="1" customHeight="1">
      <c r="B5" s="19"/>
      <c r="C5" s="5"/>
      <c r="D5" s="5"/>
      <c r="E5" s="5"/>
      <c r="F5" s="5"/>
      <c r="G5" s="5"/>
      <c r="H5" s="5"/>
      <c r="I5" s="2"/>
      <c r="J5" s="5"/>
      <c r="K5" s="5"/>
      <c r="L5" s="11"/>
      <c r="M5" s="11"/>
      <c r="N5" s="11"/>
      <c r="O5" s="11"/>
      <c r="P5" s="11"/>
      <c r="Q5" s="11"/>
      <c r="R5" s="11"/>
      <c r="S5" s="11"/>
      <c r="T5" s="11"/>
      <c r="U5" s="11"/>
      <c r="V5" s="11"/>
      <c r="W5" s="11"/>
      <c r="X5" s="11"/>
      <c r="Y5" s="11"/>
      <c r="Z5" s="11"/>
      <c r="AA5" s="11"/>
      <c r="AB5" s="11"/>
      <c r="AC5" s="11"/>
    </row>
    <row r="6" spans="2:29" ht="21" hidden="1" customHeight="1">
      <c r="B6" s="19"/>
      <c r="C6" s="5"/>
      <c r="D6" s="5"/>
      <c r="E6" s="5"/>
      <c r="F6" s="5"/>
      <c r="G6" s="5"/>
      <c r="H6" s="5"/>
      <c r="I6" s="2"/>
      <c r="J6" s="5"/>
      <c r="K6" s="5"/>
      <c r="L6" s="11"/>
      <c r="M6" s="11"/>
      <c r="N6" s="11"/>
      <c r="O6" s="11"/>
      <c r="P6" s="11"/>
      <c r="Q6" s="11"/>
      <c r="R6" s="11"/>
      <c r="S6" s="11"/>
      <c r="T6" s="11"/>
      <c r="U6" s="11"/>
      <c r="V6" s="11"/>
      <c r="W6" s="11"/>
      <c r="X6" s="11"/>
      <c r="Y6" s="11"/>
      <c r="Z6" s="11"/>
      <c r="AA6" s="11"/>
      <c r="AB6" s="11"/>
      <c r="AC6" s="11"/>
    </row>
    <row r="7" spans="2:29" ht="21" hidden="1" customHeight="1">
      <c r="B7" s="19"/>
      <c r="C7" s="5"/>
      <c r="D7" s="5"/>
      <c r="E7" s="5"/>
      <c r="F7" s="5"/>
      <c r="G7" s="5"/>
      <c r="H7" s="5"/>
      <c r="I7" s="2"/>
      <c r="J7" s="5"/>
      <c r="K7" s="5"/>
      <c r="L7" s="11"/>
      <c r="M7" s="11"/>
      <c r="N7" s="11"/>
      <c r="O7" s="11"/>
      <c r="P7" s="11"/>
      <c r="Q7" s="11"/>
      <c r="R7" s="11"/>
      <c r="S7" s="11"/>
      <c r="T7" s="11"/>
      <c r="U7" s="11"/>
      <c r="V7" s="11"/>
      <c r="W7" s="11"/>
      <c r="X7" s="11"/>
      <c r="Y7" s="11"/>
      <c r="Z7" s="11"/>
      <c r="AA7" s="11"/>
      <c r="AB7" s="11"/>
      <c r="AC7" s="11"/>
    </row>
    <row r="8" spans="2:29" ht="21" hidden="1" customHeight="1">
      <c r="B8" s="19"/>
      <c r="C8" s="5"/>
      <c r="D8" s="5"/>
      <c r="E8" s="5"/>
      <c r="F8" s="5"/>
      <c r="G8" s="5"/>
      <c r="H8" s="5"/>
      <c r="I8" s="2"/>
      <c r="J8" s="5"/>
      <c r="K8" s="5"/>
      <c r="L8" s="11"/>
      <c r="M8" s="11"/>
      <c r="N8" s="11"/>
      <c r="O8" s="11"/>
      <c r="P8" s="11"/>
      <c r="Q8" s="11"/>
      <c r="R8" s="11"/>
      <c r="S8" s="11"/>
      <c r="T8" s="11"/>
      <c r="U8" s="11"/>
      <c r="V8" s="11"/>
      <c r="W8" s="11"/>
      <c r="X8" s="11"/>
      <c r="Y8" s="11"/>
      <c r="Z8" s="11"/>
      <c r="AA8" s="11"/>
      <c r="AB8" s="11"/>
      <c r="AC8" s="11"/>
    </row>
    <row r="9" spans="2:29" ht="21" hidden="1" customHeight="1">
      <c r="B9" s="19"/>
      <c r="C9" s="5"/>
      <c r="D9" s="5"/>
      <c r="E9" s="5"/>
      <c r="F9" s="5"/>
      <c r="G9" s="5"/>
      <c r="H9" s="5"/>
      <c r="I9" s="2"/>
      <c r="J9" s="5"/>
      <c r="K9" s="5"/>
      <c r="L9" s="11"/>
      <c r="M9" s="11"/>
      <c r="N9" s="11"/>
      <c r="O9" s="11"/>
      <c r="P9" s="11"/>
      <c r="Q9" s="11"/>
      <c r="R9" s="11"/>
      <c r="S9" s="11"/>
      <c r="T9" s="11"/>
      <c r="U9" s="11"/>
      <c r="V9" s="11"/>
      <c r="W9" s="11"/>
      <c r="X9" s="11"/>
      <c r="Y9" s="11"/>
      <c r="Z9" s="11"/>
      <c r="AA9" s="11"/>
      <c r="AB9" s="11"/>
      <c r="AC9" s="11"/>
    </row>
    <row r="10" spans="2:29" ht="21" hidden="1" customHeight="1">
      <c r="B10" s="19"/>
      <c r="C10" s="5"/>
      <c r="D10" s="5"/>
      <c r="E10" s="5"/>
      <c r="F10" s="5"/>
      <c r="G10" s="5"/>
      <c r="H10" s="5"/>
      <c r="I10" s="2"/>
      <c r="J10" s="5"/>
      <c r="K10" s="5"/>
      <c r="L10" s="11"/>
      <c r="M10" s="11"/>
      <c r="N10" s="11"/>
      <c r="O10" s="11"/>
      <c r="P10" s="11"/>
      <c r="Q10" s="11"/>
      <c r="R10" s="11"/>
      <c r="S10" s="11"/>
      <c r="T10" s="11"/>
      <c r="U10" s="11"/>
      <c r="V10" s="11"/>
      <c r="W10" s="11"/>
      <c r="X10" s="11"/>
      <c r="Y10" s="11"/>
      <c r="Z10" s="11"/>
      <c r="AA10" s="11"/>
      <c r="AB10" s="11"/>
      <c r="AC10" s="11"/>
    </row>
    <row r="11" spans="2:29" ht="21" hidden="1" customHeight="1">
      <c r="B11" s="19"/>
      <c r="C11" s="5"/>
      <c r="D11" s="5"/>
      <c r="E11" s="5"/>
      <c r="F11" s="5"/>
      <c r="G11" s="5"/>
      <c r="H11" s="5"/>
      <c r="I11" s="2"/>
      <c r="J11" s="5"/>
      <c r="K11" s="5"/>
      <c r="L11" s="11"/>
      <c r="M11" s="11"/>
      <c r="N11" s="11"/>
      <c r="O11" s="11"/>
      <c r="P11" s="11"/>
      <c r="Q11" s="11"/>
      <c r="R11" s="11"/>
      <c r="S11" s="11"/>
      <c r="T11" s="11"/>
      <c r="U11" s="11"/>
      <c r="V11" s="11"/>
      <c r="W11" s="11"/>
      <c r="X11" s="11"/>
      <c r="Y11" s="11"/>
      <c r="Z11" s="11"/>
      <c r="AA11" s="11"/>
      <c r="AB11" s="11"/>
      <c r="AC11" s="11"/>
    </row>
    <row r="12" spans="2:29" ht="21" hidden="1" customHeight="1">
      <c r="B12" s="19"/>
      <c r="C12" s="5"/>
      <c r="D12" s="5"/>
      <c r="E12" s="5"/>
      <c r="F12" s="5"/>
      <c r="G12" s="5"/>
      <c r="H12" s="5"/>
      <c r="I12" s="2"/>
      <c r="J12" s="5"/>
      <c r="K12" s="5"/>
      <c r="L12" s="11"/>
      <c r="M12" s="11"/>
      <c r="N12" s="11"/>
      <c r="O12" s="11"/>
      <c r="P12" s="11"/>
      <c r="Q12" s="11"/>
      <c r="R12" s="11"/>
      <c r="S12" s="11"/>
      <c r="T12" s="11"/>
      <c r="U12" s="11"/>
      <c r="V12" s="11"/>
      <c r="W12" s="11"/>
      <c r="X12" s="11"/>
      <c r="Y12" s="11"/>
      <c r="Z12" s="11"/>
      <c r="AA12" s="11"/>
      <c r="AB12" s="11"/>
      <c r="AC12" s="11"/>
    </row>
    <row r="13" spans="2:29" ht="21" hidden="1" customHeight="1">
      <c r="B13" s="19"/>
      <c r="D13" s="2"/>
      <c r="E13" s="2"/>
      <c r="F13" s="2"/>
      <c r="G13" s="2"/>
      <c r="H13" s="2"/>
      <c r="I13" s="2"/>
      <c r="L13" s="6"/>
      <c r="M13" s="6"/>
      <c r="N13" s="6"/>
      <c r="O13" s="13"/>
      <c r="P13" s="6"/>
      <c r="Q13" s="6"/>
      <c r="R13" s="6"/>
      <c r="S13" s="6"/>
      <c r="T13" s="6"/>
      <c r="U13" s="6"/>
      <c r="V13" s="6"/>
      <c r="W13" s="6"/>
      <c r="X13" s="6"/>
      <c r="Y13" s="6"/>
      <c r="Z13" s="6"/>
      <c r="AA13" s="6"/>
      <c r="AB13" s="6"/>
      <c r="AC13" s="6"/>
    </row>
    <row r="14" spans="2:29" ht="21" hidden="1" customHeight="1">
      <c r="B14" s="19"/>
      <c r="C14" s="5"/>
      <c r="D14" s="25"/>
      <c r="E14" s="5"/>
      <c r="F14" s="5"/>
      <c r="G14" s="5"/>
      <c r="H14" s="5"/>
      <c r="I14" s="2"/>
      <c r="J14" s="5"/>
      <c r="K14" s="5"/>
      <c r="L14" s="11"/>
      <c r="M14" s="11"/>
      <c r="N14" s="11"/>
      <c r="O14" s="11"/>
      <c r="P14" s="11"/>
      <c r="Q14" s="11"/>
      <c r="R14" s="11"/>
      <c r="S14" s="11"/>
      <c r="T14" s="11"/>
      <c r="U14" s="11"/>
      <c r="V14" s="11"/>
      <c r="W14" s="11"/>
      <c r="X14" s="11"/>
      <c r="Y14" s="11"/>
      <c r="Z14" s="11"/>
      <c r="AA14" s="11"/>
      <c r="AB14" s="11"/>
      <c r="AC14" s="11"/>
    </row>
    <row r="15" spans="2:29" ht="13.5" hidden="1" customHeight="1">
      <c r="B15" s="19"/>
      <c r="C15" s="2"/>
      <c r="D15" s="2"/>
      <c r="E15" s="2"/>
      <c r="F15" s="2"/>
      <c r="G15" s="2"/>
      <c r="H15" s="2"/>
      <c r="I15" s="2"/>
      <c r="K15" s="6"/>
      <c r="L15" s="6"/>
      <c r="M15" s="6"/>
      <c r="N15" s="13"/>
      <c r="O15" s="6"/>
      <c r="P15" s="6"/>
      <c r="Q15" s="6"/>
      <c r="R15" s="6"/>
      <c r="S15" s="6"/>
      <c r="T15" s="6"/>
      <c r="U15" s="6"/>
      <c r="V15" s="6"/>
      <c r="W15" s="6"/>
      <c r="X15" s="6"/>
      <c r="Y15" s="6"/>
      <c r="Z15" s="6"/>
      <c r="AA15" s="6"/>
      <c r="AB15" s="6"/>
    </row>
    <row r="16" spans="2:29" ht="13.5" hidden="1" customHeight="1">
      <c r="B16" s="19"/>
      <c r="C16" s="2"/>
      <c r="D16" s="2"/>
      <c r="E16" s="2"/>
      <c r="F16" s="2"/>
      <c r="G16" s="2"/>
      <c r="H16" s="2"/>
      <c r="I16" s="2"/>
      <c r="K16" s="6"/>
      <c r="L16" s="6"/>
      <c r="M16" s="6"/>
      <c r="N16" s="13"/>
      <c r="O16" s="6"/>
      <c r="P16" s="6"/>
      <c r="Q16" s="6"/>
      <c r="R16" s="6"/>
      <c r="S16" s="6"/>
      <c r="T16" s="6"/>
      <c r="U16" s="6"/>
      <c r="V16" s="6"/>
      <c r="W16" s="6"/>
      <c r="X16" s="6"/>
      <c r="Y16" s="6"/>
      <c r="Z16" s="6"/>
      <c r="AA16" s="6"/>
      <c r="AB16" s="6"/>
    </row>
    <row r="17" spans="2:28" ht="13.5" customHeight="1">
      <c r="B17" s="14"/>
      <c r="C17" s="15"/>
      <c r="D17" s="19"/>
      <c r="E17" s="19"/>
      <c r="F17" s="19"/>
      <c r="G17" s="19"/>
      <c r="H17" s="19"/>
      <c r="I17" s="19"/>
      <c r="J17" s="19"/>
      <c r="K17" s="19"/>
      <c r="L17" s="19"/>
      <c r="M17" s="6"/>
      <c r="N17" s="6"/>
      <c r="O17" s="6"/>
      <c r="P17" s="6"/>
      <c r="Q17" s="6"/>
      <c r="R17" s="6"/>
      <c r="S17" s="6"/>
      <c r="T17" s="6"/>
      <c r="U17" s="6"/>
      <c r="V17" s="6"/>
      <c r="W17" s="6"/>
      <c r="X17" s="6"/>
      <c r="Y17" s="6"/>
      <c r="Z17" s="6"/>
      <c r="AA17" s="6"/>
      <c r="AB17" s="6"/>
    </row>
    <row r="18" spans="2:28" ht="24" customHeight="1">
      <c r="B18" s="439" t="s">
        <v>2495</v>
      </c>
      <c r="C18" s="6"/>
      <c r="D18" s="6"/>
      <c r="E18" s="6"/>
      <c r="F18" s="6"/>
      <c r="G18" s="6"/>
      <c r="H18" s="6"/>
      <c r="I18" s="6"/>
      <c r="J18" s="6"/>
      <c r="K18" s="6"/>
      <c r="L18" s="6"/>
      <c r="M18" s="6"/>
      <c r="N18" s="6"/>
      <c r="O18" s="6"/>
      <c r="P18" s="6"/>
      <c r="Q18" s="6"/>
      <c r="R18" s="6"/>
      <c r="S18" s="6"/>
      <c r="T18" s="6"/>
      <c r="U18" s="6"/>
      <c r="V18" s="6"/>
      <c r="W18" s="6"/>
      <c r="X18" s="6"/>
      <c r="Y18" s="6"/>
      <c r="Z18" s="6"/>
      <c r="AA18" s="6"/>
      <c r="AB18" s="6"/>
    </row>
    <row r="19" spans="2:28" ht="21" customHeight="1">
      <c r="B19" s="6"/>
      <c r="C19" s="7" t="s">
        <v>10</v>
      </c>
    </row>
    <row r="20" spans="2:28" ht="21" customHeight="1">
      <c r="B20" s="6"/>
      <c r="D20" s="489" t="s">
        <v>11</v>
      </c>
      <c r="E20" s="489"/>
      <c r="F20" s="489"/>
      <c r="G20" s="489"/>
      <c r="H20" s="489"/>
      <c r="I20" s="489"/>
      <c r="J20" s="489"/>
      <c r="K20" s="489"/>
      <c r="L20" s="489"/>
      <c r="M20" s="489"/>
      <c r="N20" s="489"/>
      <c r="O20" s="489"/>
      <c r="P20" s="489"/>
      <c r="Q20" s="489"/>
      <c r="R20" s="489"/>
      <c r="S20" s="489"/>
      <c r="T20" s="489"/>
      <c r="U20" s="489"/>
      <c r="V20" s="489"/>
      <c r="W20" s="489"/>
      <c r="X20" s="489"/>
      <c r="Y20" s="489"/>
      <c r="Z20" s="489"/>
      <c r="AA20" s="489"/>
      <c r="AB20" s="18"/>
    </row>
    <row r="21" spans="2:28" ht="21" customHeight="1">
      <c r="B21" s="6"/>
      <c r="D21" s="489" t="s">
        <v>12</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18"/>
    </row>
    <row r="22" spans="2:28" ht="5.25" customHeight="1">
      <c r="B22" s="6"/>
      <c r="E22" s="53"/>
      <c r="F22" s="5"/>
      <c r="AB22" s="6"/>
    </row>
    <row r="23" spans="2:28" ht="21" customHeight="1">
      <c r="B23" s="6"/>
      <c r="E23" s="375"/>
      <c r="F23" s="5" t="s">
        <v>13</v>
      </c>
      <c r="AB23" s="6"/>
    </row>
    <row r="24" spans="2:28" ht="5.25" customHeight="1">
      <c r="B24" s="6"/>
      <c r="E24" s="438"/>
      <c r="F24" s="5"/>
      <c r="AB24" s="6"/>
    </row>
    <row r="25" spans="2:28" ht="21" hidden="1" customHeight="1">
      <c r="B25" s="6"/>
      <c r="E25" s="437"/>
      <c r="F25" s="56" t="s">
        <v>14</v>
      </c>
      <c r="G25" s="5"/>
      <c r="H25" s="5"/>
      <c r="I25" s="5"/>
      <c r="J25" s="5"/>
      <c r="K25" s="5"/>
      <c r="L25" s="5"/>
      <c r="M25" s="5"/>
      <c r="N25" s="5"/>
      <c r="O25" s="5"/>
      <c r="P25" s="5"/>
      <c r="Q25" s="5"/>
      <c r="R25" s="5"/>
      <c r="S25" s="5"/>
      <c r="T25" s="5"/>
      <c r="U25" s="5"/>
      <c r="V25" s="5"/>
      <c r="W25" s="5"/>
      <c r="X25" s="5"/>
      <c r="Y25" s="5"/>
      <c r="Z25" s="5"/>
      <c r="AA25" s="5"/>
      <c r="AB25" s="11"/>
    </row>
    <row r="26" spans="2:28" ht="5.25" hidden="1" customHeight="1">
      <c r="B26" s="6"/>
      <c r="E26" s="54"/>
      <c r="F26" s="5"/>
      <c r="AB26" s="6"/>
    </row>
    <row r="27" spans="2:28" ht="21" hidden="1" customHeight="1">
      <c r="B27" s="6"/>
      <c r="E27" s="57"/>
      <c r="F27" s="5" t="s">
        <v>15</v>
      </c>
      <c r="G27" s="196"/>
      <c r="H27" s="196"/>
      <c r="I27" s="196"/>
      <c r="J27" s="196"/>
      <c r="K27" s="196"/>
      <c r="L27" s="196"/>
      <c r="M27" s="196"/>
      <c r="N27" s="196"/>
      <c r="O27" s="196"/>
      <c r="P27" s="196"/>
      <c r="Q27" s="196"/>
      <c r="R27" s="196"/>
      <c r="S27" s="196"/>
      <c r="T27" s="196"/>
      <c r="U27" s="196"/>
      <c r="V27" s="196"/>
      <c r="W27" s="196"/>
      <c r="X27" s="196"/>
      <c r="Y27" s="196"/>
      <c r="Z27" s="196"/>
      <c r="AA27" s="196"/>
      <c r="AB27" s="17"/>
    </row>
    <row r="28" spans="2:28" ht="5.25" hidden="1" customHeight="1">
      <c r="B28" s="6"/>
      <c r="E28" s="54"/>
      <c r="F28" s="5"/>
      <c r="G28" s="196"/>
      <c r="H28" s="196"/>
      <c r="I28" s="196"/>
      <c r="J28" s="196"/>
      <c r="K28" s="196"/>
      <c r="L28" s="196"/>
      <c r="M28" s="196"/>
      <c r="N28" s="196"/>
      <c r="O28" s="196"/>
      <c r="P28" s="196"/>
      <c r="Q28" s="196"/>
      <c r="R28" s="196"/>
      <c r="S28" s="196"/>
      <c r="T28" s="196"/>
      <c r="U28" s="196"/>
      <c r="V28" s="196"/>
      <c r="W28" s="196"/>
      <c r="X28" s="196"/>
      <c r="Y28" s="196"/>
      <c r="Z28" s="196"/>
      <c r="AA28" s="196"/>
      <c r="AB28" s="17"/>
    </row>
    <row r="29" spans="2:28" ht="21" hidden="1" customHeight="1">
      <c r="B29" s="6"/>
      <c r="E29" s="58"/>
      <c r="F29" s="1" t="s">
        <v>16</v>
      </c>
      <c r="AB29" s="6"/>
    </row>
    <row r="30" spans="2:28" ht="15" customHeight="1">
      <c r="B30" s="6"/>
      <c r="D30" s="59"/>
      <c r="AB30" s="6"/>
    </row>
    <row r="31" spans="2:28" ht="13.5" customHeight="1">
      <c r="B31" s="6"/>
      <c r="C31" s="6"/>
      <c r="D31" s="6"/>
      <c r="E31" s="6"/>
      <c r="F31" s="6"/>
      <c r="G31" s="6"/>
      <c r="H31" s="6"/>
      <c r="I31" s="6"/>
      <c r="J31" s="6"/>
      <c r="K31" s="6"/>
      <c r="L31" s="6"/>
      <c r="M31" s="6"/>
      <c r="N31" s="6"/>
      <c r="O31" s="6"/>
      <c r="P31" s="6"/>
      <c r="Q31" s="6"/>
      <c r="R31" s="6"/>
      <c r="S31" s="6"/>
      <c r="T31" s="6"/>
      <c r="U31" s="6"/>
      <c r="V31" s="6"/>
      <c r="W31" s="6"/>
      <c r="X31" s="6"/>
      <c r="Y31" s="6"/>
      <c r="Z31" s="6"/>
      <c r="AA31" s="6"/>
      <c r="AB31" s="6"/>
    </row>
    <row r="32" spans="2:28" ht="21" customHeight="1">
      <c r="B32" s="6"/>
      <c r="C32" s="16" t="s">
        <v>17</v>
      </c>
      <c r="D32" s="6"/>
      <c r="E32" s="6"/>
      <c r="F32" s="6"/>
      <c r="G32" s="6"/>
      <c r="H32" s="6"/>
      <c r="I32" s="6"/>
      <c r="J32" s="6"/>
      <c r="K32" s="6"/>
      <c r="L32" s="6"/>
      <c r="M32" s="6"/>
      <c r="N32" s="6"/>
      <c r="O32" s="6"/>
      <c r="P32" s="6"/>
      <c r="Q32" s="6"/>
      <c r="R32" s="6"/>
      <c r="S32" s="6"/>
      <c r="T32" s="6"/>
      <c r="U32" s="6"/>
      <c r="V32" s="6"/>
      <c r="W32" s="6"/>
      <c r="X32" s="6"/>
      <c r="Y32" s="6"/>
      <c r="Z32" s="6"/>
      <c r="AA32" s="6"/>
      <c r="AB32" s="6"/>
    </row>
    <row r="33" spans="2:28" ht="27" customHeight="1">
      <c r="B33" s="6"/>
      <c r="C33" s="6"/>
      <c r="D33" s="490" t="s">
        <v>18</v>
      </c>
      <c r="E33" s="490"/>
      <c r="F33" s="490"/>
      <c r="G33" s="490"/>
      <c r="H33" s="490"/>
      <c r="I33" s="490"/>
      <c r="J33" s="490"/>
      <c r="K33" s="490"/>
      <c r="L33" s="490"/>
      <c r="M33" s="490"/>
      <c r="N33" s="490"/>
      <c r="O33" s="490"/>
      <c r="P33" s="490"/>
      <c r="Q33" s="490"/>
      <c r="R33" s="490"/>
      <c r="S33" s="490"/>
      <c r="T33" s="490"/>
      <c r="U33" s="490"/>
      <c r="V33" s="490"/>
      <c r="W33" s="490"/>
      <c r="X33" s="490"/>
      <c r="Y33" s="490"/>
      <c r="Z33" s="490"/>
      <c r="AA33" s="490"/>
      <c r="AB33" s="195"/>
    </row>
    <row r="34" spans="2:28" ht="18" customHeight="1">
      <c r="B34" s="6"/>
      <c r="C34" s="6"/>
      <c r="D34" s="491" t="s">
        <v>19</v>
      </c>
      <c r="E34" s="491"/>
      <c r="F34" s="491"/>
      <c r="G34" s="491"/>
      <c r="H34" s="491"/>
      <c r="I34" s="491"/>
      <c r="J34" s="491"/>
      <c r="K34" s="491"/>
      <c r="L34" s="491"/>
      <c r="M34" s="491"/>
      <c r="N34" s="491"/>
      <c r="O34" s="491"/>
      <c r="P34" s="491"/>
      <c r="Q34" s="491"/>
      <c r="R34" s="491"/>
      <c r="S34" s="491"/>
      <c r="T34" s="491"/>
      <c r="U34" s="491"/>
      <c r="V34" s="491"/>
      <c r="W34" s="491"/>
      <c r="X34" s="491"/>
      <c r="Y34" s="491"/>
      <c r="Z34" s="491"/>
      <c r="AA34" s="491"/>
    </row>
    <row r="35" spans="2:28" ht="5.25" customHeight="1">
      <c r="B35" s="6"/>
      <c r="C35" s="6"/>
      <c r="E35" s="53"/>
      <c r="F35" s="5"/>
      <c r="AB35" s="6"/>
    </row>
    <row r="36" spans="2:28" ht="21" customHeight="1">
      <c r="B36" s="6"/>
      <c r="C36" s="6"/>
      <c r="E36" s="375"/>
      <c r="F36" s="5" t="s">
        <v>13</v>
      </c>
      <c r="AB36" s="6"/>
    </row>
    <row r="37" spans="2:28" ht="5.25" customHeight="1">
      <c r="B37" s="6"/>
      <c r="C37" s="6"/>
      <c r="E37" s="54"/>
      <c r="F37" s="5"/>
      <c r="AB37" s="6"/>
    </row>
    <row r="38" spans="2:28" ht="21" customHeight="1">
      <c r="B38" s="6"/>
      <c r="C38" s="6"/>
      <c r="E38" s="55"/>
      <c r="F38" s="56" t="s">
        <v>14</v>
      </c>
      <c r="G38" s="196"/>
      <c r="H38" s="196"/>
      <c r="I38" s="196"/>
      <c r="J38" s="196"/>
      <c r="K38" s="196"/>
      <c r="L38" s="196"/>
      <c r="M38" s="196"/>
      <c r="N38" s="196"/>
      <c r="O38" s="196"/>
      <c r="P38" s="196"/>
      <c r="Q38" s="196"/>
      <c r="R38" s="196"/>
      <c r="S38" s="196"/>
      <c r="T38" s="196"/>
      <c r="U38" s="196"/>
      <c r="V38" s="196"/>
      <c r="W38" s="196"/>
      <c r="X38" s="196"/>
      <c r="Y38" s="196"/>
      <c r="Z38" s="196"/>
      <c r="AA38" s="196"/>
      <c r="AB38" s="17"/>
    </row>
    <row r="39" spans="2:28" ht="5.25" customHeight="1">
      <c r="B39" s="6"/>
      <c r="C39" s="6"/>
      <c r="E39" s="54"/>
      <c r="F39" s="5"/>
      <c r="AB39" s="6"/>
    </row>
    <row r="40" spans="2:28" ht="21" customHeight="1">
      <c r="B40" s="6"/>
      <c r="C40" s="6"/>
      <c r="E40" s="57"/>
      <c r="F40" s="5" t="s">
        <v>15</v>
      </c>
      <c r="G40" s="196"/>
      <c r="H40" s="196"/>
      <c r="I40" s="196"/>
      <c r="J40" s="196"/>
      <c r="K40" s="196"/>
      <c r="L40" s="196"/>
      <c r="M40" s="196"/>
      <c r="N40" s="196"/>
      <c r="O40" s="196"/>
      <c r="P40" s="196"/>
      <c r="Q40" s="196"/>
      <c r="R40" s="196"/>
      <c r="S40" s="196"/>
      <c r="T40" s="196"/>
      <c r="U40" s="196"/>
      <c r="V40" s="196"/>
      <c r="W40" s="196"/>
      <c r="X40" s="196"/>
      <c r="Y40" s="196"/>
      <c r="Z40" s="196"/>
      <c r="AA40" s="196"/>
      <c r="AB40" s="17"/>
    </row>
    <row r="41" spans="2:28" ht="5.25" customHeight="1">
      <c r="B41" s="6"/>
      <c r="C41" s="6"/>
      <c r="E41" s="54"/>
      <c r="F41" s="5"/>
      <c r="G41" s="196"/>
      <c r="H41" s="196"/>
      <c r="I41" s="196"/>
      <c r="J41" s="196"/>
      <c r="K41" s="196"/>
      <c r="L41" s="196"/>
      <c r="M41" s="196"/>
      <c r="N41" s="196"/>
      <c r="O41" s="196"/>
      <c r="P41" s="196"/>
      <c r="Q41" s="196"/>
      <c r="R41" s="196"/>
      <c r="S41" s="196"/>
      <c r="T41" s="196"/>
      <c r="U41" s="196"/>
      <c r="V41" s="196"/>
      <c r="W41" s="196"/>
      <c r="X41" s="196"/>
      <c r="Y41" s="196"/>
      <c r="Z41" s="196"/>
      <c r="AA41" s="196"/>
      <c r="AB41" s="17"/>
    </row>
    <row r="42" spans="2:28" ht="21" customHeight="1">
      <c r="B42" s="6"/>
      <c r="C42" s="6"/>
      <c r="E42" s="58"/>
      <c r="F42" s="1" t="s">
        <v>16</v>
      </c>
      <c r="AB42" s="6"/>
    </row>
    <row r="43" spans="2:28" ht="14.25" customHeight="1">
      <c r="B43" s="6"/>
      <c r="C43" s="6"/>
      <c r="AB43" s="6"/>
    </row>
    <row r="44" spans="2:28" ht="14.25" customHeight="1"/>
  </sheetData>
  <sheetProtection selectLockedCells="1"/>
  <mergeCells count="5">
    <mergeCell ref="B2:AB2"/>
    <mergeCell ref="D20:AA20"/>
    <mergeCell ref="D33:AA33"/>
    <mergeCell ref="D34:AA34"/>
    <mergeCell ref="D21:AA21"/>
  </mergeCells>
  <phoneticPr fontId="19"/>
  <printOptions horizontalCentered="1"/>
  <pageMargins left="0.23622047244094491" right="0.23622047244094491" top="0.74803149606299213" bottom="0.74803149606299213" header="0.31496062992125984" footer="0.31496062992125984"/>
  <pageSetup paperSize="9" orientation="portrait" blackAndWhite="1"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1">
    <tabColor theme="9"/>
  </sheetPr>
  <dimension ref="A1:BF84"/>
  <sheetViews>
    <sheetView showGridLines="0" showZeros="0" zoomScale="98" zoomScaleNormal="98" zoomScaleSheetLayoutView="115" workbookViewId="0">
      <selection activeCell="E2" sqref="E2"/>
    </sheetView>
  </sheetViews>
  <sheetFormatPr defaultColWidth="9" defaultRowHeight="25.35" customHeight="1"/>
  <cols>
    <col min="1" max="1" width="2.625" customWidth="1"/>
    <col min="2" max="2" width="5.625" customWidth="1"/>
    <col min="3" max="3" width="15.625" customWidth="1"/>
    <col min="4" max="4" width="12.625" customWidth="1"/>
    <col min="5" max="5" width="40.875" customWidth="1"/>
    <col min="6" max="6" width="3.125" customWidth="1"/>
    <col min="7" max="7" width="3.625" style="52" customWidth="1"/>
    <col min="8" max="8" width="30.875" style="52" customWidth="1"/>
    <col min="9" max="9" width="11.625" style="52" bestFit="1" customWidth="1"/>
    <col min="10" max="10" width="12.125" style="52" bestFit="1" customWidth="1"/>
    <col min="11" max="11" width="9" style="52" customWidth="1"/>
    <col min="12" max="12" width="13.375" style="192" customWidth="1"/>
    <col min="13" max="14" width="13.375" customWidth="1"/>
    <col min="23" max="29" width="13.375" customWidth="1"/>
    <col min="52" max="53" width="2.625" customWidth="1"/>
    <col min="54" max="54" width="5.625" customWidth="1"/>
    <col min="55" max="55" width="15.625" customWidth="1"/>
    <col min="56" max="56" width="12.625" customWidth="1"/>
    <col min="57" max="57" width="40.875" customWidth="1"/>
    <col min="58" max="58" width="3.125" customWidth="1"/>
  </cols>
  <sheetData>
    <row r="1" spans="1:58" ht="25.35" customHeight="1">
      <c r="A1" s="1"/>
      <c r="B1" s="1" t="s">
        <v>2318</v>
      </c>
      <c r="C1" s="1"/>
      <c r="D1" s="1"/>
      <c r="E1" s="1"/>
      <c r="F1" s="1"/>
      <c r="L1" s="164"/>
      <c r="AZ1" s="1"/>
      <c r="BA1" s="1"/>
      <c r="BB1" s="1" t="s">
        <v>2098</v>
      </c>
      <c r="BC1" s="1"/>
      <c r="BD1" s="1"/>
      <c r="BE1" s="1"/>
      <c r="BF1" s="1"/>
    </row>
    <row r="2" spans="1:58" ht="25.35" customHeight="1">
      <c r="A2" s="1"/>
      <c r="B2" s="521" t="s">
        <v>2099</v>
      </c>
      <c r="C2" s="521"/>
      <c r="D2" s="521"/>
      <c r="E2" s="370"/>
      <c r="F2" s="1"/>
      <c r="L2" s="164"/>
      <c r="AZ2" s="1"/>
      <c r="BA2" s="1"/>
      <c r="BB2" s="1"/>
      <c r="BC2" s="1"/>
      <c r="BD2" s="1"/>
      <c r="BE2" s="1"/>
      <c r="BF2" s="1"/>
    </row>
    <row r="3" spans="1:58" ht="25.35" hidden="1" customHeight="1">
      <c r="A3" s="1"/>
      <c r="B3" s="525" t="s">
        <v>2342</v>
      </c>
      <c r="C3" s="527" t="s">
        <v>2101</v>
      </c>
      <c r="D3" s="199" t="s">
        <v>2102</v>
      </c>
      <c r="E3" s="85"/>
      <c r="F3" s="1"/>
      <c r="K3" s="166"/>
      <c r="L3" s="167"/>
      <c r="AZ3" s="1"/>
      <c r="BA3" s="1"/>
      <c r="BB3" s="208" t="s">
        <v>2100</v>
      </c>
      <c r="BC3" s="201" t="s">
        <v>2101</v>
      </c>
      <c r="BD3" s="199" t="s">
        <v>2102</v>
      </c>
      <c r="BE3" s="165" t="str">
        <f>ASC(PHONETIC(BE4))</f>
        <v>ｱｱｱｱｶﾌﾞｼｷｶﾞｲｼｬ</v>
      </c>
      <c r="BF3" s="1"/>
    </row>
    <row r="4" spans="1:58" ht="25.35" customHeight="1">
      <c r="A4" s="1"/>
      <c r="B4" s="526"/>
      <c r="C4" s="528"/>
      <c r="D4" s="168" t="s">
        <v>2103</v>
      </c>
      <c r="E4" s="371"/>
      <c r="F4" s="1"/>
      <c r="I4" s="166"/>
      <c r="J4" s="166"/>
      <c r="L4" s="164"/>
      <c r="AZ4" s="1"/>
      <c r="BA4" s="1"/>
      <c r="BB4" s="209"/>
      <c r="BC4" s="201"/>
      <c r="BD4" s="168" t="s">
        <v>2103</v>
      </c>
      <c r="BE4" s="169" t="s">
        <v>2104</v>
      </c>
      <c r="BF4" s="1"/>
    </row>
    <row r="5" spans="1:58" ht="36.6" customHeight="1">
      <c r="A5" s="1"/>
      <c r="B5" s="526"/>
      <c r="C5" s="530" t="s">
        <v>2385</v>
      </c>
      <c r="D5" s="531"/>
      <c r="E5" s="372"/>
      <c r="F5" s="1"/>
      <c r="G5" s="170"/>
      <c r="H5" s="171"/>
      <c r="I5" s="172"/>
      <c r="J5" s="166"/>
      <c r="K5" s="166"/>
      <c r="L5" s="173"/>
      <c r="AZ5" s="1"/>
      <c r="BA5" s="1"/>
      <c r="BB5" s="209"/>
      <c r="BC5" s="203"/>
      <c r="BD5" s="168" t="s">
        <v>2105</v>
      </c>
      <c r="BE5" s="174" t="s">
        <v>2106</v>
      </c>
      <c r="BF5" s="1"/>
    </row>
    <row r="6" spans="1:58" ht="25.35" customHeight="1">
      <c r="A6" s="1"/>
      <c r="B6" s="526"/>
      <c r="C6" s="527" t="s">
        <v>2107</v>
      </c>
      <c r="D6" s="168" t="s">
        <v>2108</v>
      </c>
      <c r="E6" s="371"/>
      <c r="F6" s="1"/>
      <c r="G6" s="170"/>
      <c r="H6" s="171"/>
      <c r="I6" s="172"/>
      <c r="J6" s="166"/>
      <c r="L6" s="164"/>
      <c r="AZ6" s="1"/>
      <c r="BA6" s="1"/>
      <c r="BB6" s="209"/>
      <c r="BC6" s="201" t="s">
        <v>2107</v>
      </c>
      <c r="BD6" s="168" t="s">
        <v>2108</v>
      </c>
      <c r="BE6" s="169" t="s">
        <v>2109</v>
      </c>
      <c r="BF6" s="1"/>
    </row>
    <row r="7" spans="1:58" ht="13.5" hidden="1">
      <c r="A7" s="1"/>
      <c r="B7" s="526"/>
      <c r="C7" s="529"/>
      <c r="D7" s="199" t="s">
        <v>2102</v>
      </c>
      <c r="E7" s="85"/>
      <c r="F7" s="1"/>
      <c r="G7" s="175"/>
      <c r="H7" s="171"/>
      <c r="I7" s="172"/>
      <c r="J7" s="166"/>
      <c r="L7" s="164"/>
      <c r="AZ7" s="1"/>
      <c r="BA7" s="1"/>
      <c r="BB7" s="209"/>
      <c r="BC7" s="201"/>
      <c r="BD7" s="199" t="s">
        <v>2102</v>
      </c>
      <c r="BE7" s="165" t="str">
        <f>ASC(PHONETIC(BE8))</f>
        <v>ｴｴ ｴｴｴ</v>
      </c>
      <c r="BF7" s="1"/>
    </row>
    <row r="8" spans="1:58" ht="25.35" customHeight="1">
      <c r="A8" s="1"/>
      <c r="B8" s="526"/>
      <c r="C8" s="528"/>
      <c r="D8" s="168" t="s">
        <v>2110</v>
      </c>
      <c r="E8" s="371"/>
      <c r="F8" s="1"/>
      <c r="G8" s="175"/>
      <c r="H8" s="171"/>
      <c r="I8" s="172"/>
      <c r="J8" s="166"/>
      <c r="L8" s="164"/>
      <c r="AZ8" s="1"/>
      <c r="BA8" s="1"/>
      <c r="BB8" s="209"/>
      <c r="BC8" s="201"/>
      <c r="BD8" s="168" t="s">
        <v>2110</v>
      </c>
      <c r="BE8" s="169" t="s">
        <v>2111</v>
      </c>
      <c r="BF8" s="1"/>
    </row>
    <row r="9" spans="1:58" ht="25.35" customHeight="1">
      <c r="A9" s="1"/>
      <c r="B9" s="526"/>
      <c r="C9" s="522" t="s">
        <v>2112</v>
      </c>
      <c r="D9" s="168" t="s">
        <v>2113</v>
      </c>
      <c r="E9" s="371"/>
      <c r="F9" s="1"/>
      <c r="G9" s="171"/>
      <c r="H9" s="171"/>
      <c r="I9" s="172"/>
      <c r="J9" s="166"/>
      <c r="L9" s="164"/>
      <c r="AZ9" s="1"/>
      <c r="BA9" s="1"/>
      <c r="BB9" s="209"/>
      <c r="BC9" s="203" t="s">
        <v>2112</v>
      </c>
      <c r="BD9" s="168" t="s">
        <v>2113</v>
      </c>
      <c r="BE9" s="169" t="s">
        <v>2114</v>
      </c>
      <c r="BF9" s="1"/>
    </row>
    <row r="10" spans="1:58" ht="25.35" hidden="1" customHeight="1">
      <c r="A10" s="1"/>
      <c r="B10" s="526"/>
      <c r="C10" s="523"/>
      <c r="D10" s="199" t="s">
        <v>2102</v>
      </c>
      <c r="E10" s="85"/>
      <c r="F10" s="1"/>
      <c r="G10" s="171"/>
      <c r="H10" s="171"/>
      <c r="I10" s="172"/>
      <c r="J10" s="166"/>
      <c r="L10" s="164"/>
      <c r="AZ10" s="1"/>
      <c r="BA10" s="1"/>
      <c r="BB10" s="209"/>
      <c r="BC10" s="203"/>
      <c r="BD10" s="199" t="s">
        <v>2102</v>
      </c>
      <c r="BE10" s="165" t="str">
        <f>ASC(PHONETIC(BE11))</f>
        <v>ｶｶ ｶｶ</v>
      </c>
      <c r="BF10" s="1"/>
    </row>
    <row r="11" spans="1:58" ht="25.35" customHeight="1">
      <c r="A11" s="1"/>
      <c r="B11" s="526"/>
      <c r="C11" s="523"/>
      <c r="D11" s="168" t="s">
        <v>2110</v>
      </c>
      <c r="E11" s="371"/>
      <c r="F11" s="1"/>
      <c r="G11" s="175"/>
      <c r="H11" s="171"/>
      <c r="I11" s="172"/>
      <c r="J11" s="166"/>
      <c r="L11" s="164"/>
      <c r="AZ11" s="1"/>
      <c r="BA11" s="1"/>
      <c r="BB11" s="209"/>
      <c r="BC11" s="203"/>
      <c r="BD11" s="168" t="s">
        <v>2110</v>
      </c>
      <c r="BE11" s="169" t="s">
        <v>2115</v>
      </c>
      <c r="BF11" s="1"/>
    </row>
    <row r="12" spans="1:58" ht="25.35" customHeight="1">
      <c r="A12" s="1"/>
      <c r="B12" s="526"/>
      <c r="C12" s="523"/>
      <c r="D12" s="168" t="s">
        <v>2116</v>
      </c>
      <c r="E12" s="371"/>
      <c r="F12" s="1"/>
      <c r="G12" s="52" t="s">
        <v>2117</v>
      </c>
      <c r="H12" s="171"/>
      <c r="I12" s="172"/>
      <c r="J12" s="166"/>
      <c r="L12" s="164"/>
      <c r="AZ12" s="1"/>
      <c r="BA12" s="1"/>
      <c r="BB12" s="209"/>
      <c r="BC12" s="203"/>
      <c r="BD12" s="168" t="s">
        <v>2116</v>
      </c>
      <c r="BE12" s="169" t="s">
        <v>2118</v>
      </c>
      <c r="BF12" s="1"/>
    </row>
    <row r="13" spans="1:58" ht="25.35" customHeight="1">
      <c r="A13" s="1"/>
      <c r="B13" s="526"/>
      <c r="C13" s="524"/>
      <c r="D13" s="176" t="s">
        <v>2119</v>
      </c>
      <c r="E13" s="373"/>
      <c r="F13" s="1"/>
      <c r="G13" s="170"/>
      <c r="H13" s="171"/>
      <c r="I13" s="172"/>
      <c r="J13" s="166"/>
      <c r="L13" s="164"/>
      <c r="AZ13" s="1"/>
      <c r="BA13" s="1"/>
      <c r="BB13" s="209"/>
      <c r="BC13" s="203"/>
      <c r="BD13" s="168" t="s">
        <v>2120</v>
      </c>
      <c r="BE13" s="169" t="s">
        <v>2121</v>
      </c>
      <c r="BF13" s="1"/>
    </row>
    <row r="14" spans="1:58" ht="25.35" customHeight="1">
      <c r="A14" s="1"/>
      <c r="B14" s="542" t="s">
        <v>2125</v>
      </c>
      <c r="C14" s="543"/>
      <c r="D14" s="544"/>
      <c r="E14" s="455"/>
      <c r="F14" s="1"/>
      <c r="G14" s="545"/>
      <c r="H14" s="546"/>
      <c r="I14" s="546"/>
      <c r="J14" s="546"/>
      <c r="K14" s="546"/>
      <c r="L14" s="546"/>
      <c r="AZ14" s="1"/>
      <c r="BA14" s="1"/>
      <c r="BB14" s="542" t="s">
        <v>2126</v>
      </c>
      <c r="BC14" s="543"/>
      <c r="BD14" s="543"/>
      <c r="BE14" s="178" t="s">
        <v>2127</v>
      </c>
      <c r="BF14" s="1"/>
    </row>
    <row r="15" spans="1:58" ht="25.35" hidden="1" customHeight="1">
      <c r="A15" s="1"/>
      <c r="B15" s="547" t="s">
        <v>2128</v>
      </c>
      <c r="C15" s="548"/>
      <c r="D15" s="549"/>
      <c r="E15" s="179">
        <f>'第1号(交付申請) '!O23</f>
        <v>0</v>
      </c>
      <c r="F15" s="1"/>
      <c r="G15" s="204"/>
      <c r="H15" s="205"/>
      <c r="I15" s="205"/>
      <c r="J15" s="205"/>
      <c r="K15" s="205"/>
      <c r="L15" s="205"/>
      <c r="AZ15" s="1"/>
      <c r="BA15" s="1"/>
      <c r="BB15" s="180"/>
      <c r="BC15" s="200"/>
      <c r="BD15" s="200"/>
      <c r="BE15" s="178"/>
      <c r="BF15" s="1"/>
    </row>
    <row r="16" spans="1:58" ht="25.35" hidden="1" customHeight="1">
      <c r="A16" s="1"/>
      <c r="B16" s="547" t="s">
        <v>2129</v>
      </c>
      <c r="C16" s="548"/>
      <c r="D16" s="549"/>
      <c r="E16" s="179">
        <f>'第1号(交付申請) '!O24</f>
        <v>0</v>
      </c>
      <c r="F16" s="1"/>
      <c r="G16" s="204"/>
      <c r="H16" s="205"/>
      <c r="I16" s="205"/>
      <c r="J16" s="205"/>
      <c r="K16" s="205"/>
      <c r="L16" s="205"/>
      <c r="AZ16" s="1"/>
      <c r="BA16" s="1"/>
      <c r="BB16" s="180"/>
      <c r="BC16" s="200"/>
      <c r="BD16" s="200"/>
      <c r="BE16" s="178"/>
      <c r="BF16" s="1"/>
    </row>
    <row r="17" spans="1:58" ht="25.35" hidden="1" customHeight="1">
      <c r="A17" s="1"/>
      <c r="B17" s="536" t="s">
        <v>2130</v>
      </c>
      <c r="C17" s="537"/>
      <c r="D17" s="202" t="s">
        <v>2131</v>
      </c>
      <c r="E17" s="181" t="e">
        <f>'第1号(交付申請) '!#REF!</f>
        <v>#REF!</v>
      </c>
      <c r="F17" s="1" t="s">
        <v>2132</v>
      </c>
      <c r="G17" s="205" t="e">
        <f>IF(E17&lt;5000,"入力内容に誤りがあります","")</f>
        <v>#REF!</v>
      </c>
      <c r="H17" s="205"/>
      <c r="I17" s="205"/>
      <c r="J17" s="205"/>
      <c r="K17" s="205"/>
      <c r="L17" s="205"/>
      <c r="AZ17" s="1"/>
      <c r="BA17" s="1"/>
      <c r="BB17" s="180"/>
      <c r="BC17" s="200"/>
      <c r="BD17" s="200"/>
      <c r="BE17" s="178"/>
      <c r="BF17" s="1"/>
    </row>
    <row r="18" spans="1:58" ht="25.35" hidden="1" customHeight="1">
      <c r="A18" s="1"/>
      <c r="B18" s="538"/>
      <c r="C18" s="539"/>
      <c r="D18" s="202" t="s">
        <v>2133</v>
      </c>
      <c r="E18" s="181" t="e">
        <f>'第1号(交付申請) '!#REF!</f>
        <v>#REF!</v>
      </c>
      <c r="F18" s="1" t="s">
        <v>2132</v>
      </c>
      <c r="G18" s="205" t="e">
        <f>IF(E18&lt;5000,"入力内容に誤りがあります","")</f>
        <v>#REF!</v>
      </c>
      <c r="H18" s="205"/>
      <c r="I18" s="205"/>
      <c r="J18" s="205"/>
      <c r="K18" s="205"/>
      <c r="L18" s="205"/>
      <c r="AZ18" s="1"/>
      <c r="BA18" s="1"/>
      <c r="BB18" s="180"/>
      <c r="BC18" s="200"/>
      <c r="BD18" s="200"/>
      <c r="BE18" s="178"/>
      <c r="BF18" s="1"/>
    </row>
    <row r="19" spans="1:58" ht="25.35" hidden="1" customHeight="1">
      <c r="A19" s="1"/>
      <c r="B19" s="540"/>
      <c r="C19" s="541"/>
      <c r="D19" s="202" t="s">
        <v>2134</v>
      </c>
      <c r="E19" s="181" t="e">
        <f>'第1号(交付申請) '!#REF!</f>
        <v>#REF!</v>
      </c>
      <c r="F19" s="1" t="s">
        <v>2132</v>
      </c>
      <c r="G19" s="205" t="e">
        <f>IF(E19&lt;5000,"入力内容に誤りがあります","")</f>
        <v>#REF!</v>
      </c>
      <c r="H19" s="205"/>
      <c r="I19" s="205"/>
      <c r="J19" s="205"/>
      <c r="K19" s="205"/>
      <c r="L19" s="205"/>
      <c r="AZ19" s="1"/>
      <c r="BA19" s="1"/>
      <c r="BB19" s="180"/>
      <c r="BC19" s="200"/>
      <c r="BD19" s="200"/>
      <c r="BE19" s="182"/>
      <c r="BF19" s="1"/>
    </row>
    <row r="20" spans="1:58" ht="26.1" hidden="1" customHeight="1">
      <c r="A20" s="1"/>
      <c r="B20" s="547" t="s">
        <v>2135</v>
      </c>
      <c r="C20" s="548"/>
      <c r="D20" s="549"/>
      <c r="E20" s="183" t="e">
        <f>'第1号(交付申請) '!#REF!</f>
        <v>#REF!</v>
      </c>
      <c r="F20" s="1"/>
      <c r="G20" s="205" t="e">
        <f>LEN(E20)&amp;"字"</f>
        <v>#REF!</v>
      </c>
      <c r="H20" s="205"/>
      <c r="I20" s="205"/>
      <c r="J20" s="205"/>
      <c r="K20" s="205"/>
      <c r="L20" s="205"/>
      <c r="AZ20" s="1"/>
      <c r="BA20" s="1"/>
      <c r="BB20" s="180"/>
      <c r="BC20" s="200"/>
      <c r="BD20" s="200"/>
      <c r="BE20" s="182"/>
      <c r="BF20" s="1"/>
    </row>
    <row r="21" spans="1:58" ht="25.35" hidden="1" customHeight="1">
      <c r="A21" s="1"/>
      <c r="B21" s="551" t="s">
        <v>1969</v>
      </c>
      <c r="C21" s="550" t="s">
        <v>2136</v>
      </c>
      <c r="D21" s="550"/>
      <c r="E21" s="184">
        <f>'第1号(交付申請) '!Q40</f>
        <v>0</v>
      </c>
      <c r="F21" s="1" t="s">
        <v>2122</v>
      </c>
      <c r="G21" s="204"/>
      <c r="H21" s="205"/>
      <c r="I21" s="205"/>
      <c r="J21" s="205"/>
      <c r="K21" s="205"/>
      <c r="L21" s="205"/>
      <c r="AZ21" s="1"/>
      <c r="BA21" s="1"/>
      <c r="BB21" s="180"/>
      <c r="BC21" s="200"/>
      <c r="BD21" s="200"/>
      <c r="BE21" s="182"/>
      <c r="BF21" s="1"/>
    </row>
    <row r="22" spans="1:58" ht="25.35" hidden="1" customHeight="1">
      <c r="A22" s="1"/>
      <c r="B22" s="551"/>
      <c r="C22" s="550" t="s">
        <v>2137</v>
      </c>
      <c r="D22" s="550"/>
      <c r="E22" s="184">
        <f>'第1号(交付申請) '!Q41</f>
        <v>0</v>
      </c>
      <c r="F22" s="1" t="s">
        <v>2122</v>
      </c>
      <c r="G22" s="205"/>
      <c r="H22" s="205"/>
      <c r="I22" s="185"/>
      <c r="J22" s="186"/>
      <c r="K22" s="205"/>
      <c r="L22" s="205"/>
      <c r="AZ22" s="1"/>
      <c r="BA22" s="1"/>
      <c r="BB22" s="180"/>
      <c r="BC22" s="200"/>
      <c r="BD22" s="200"/>
      <c r="BE22" s="182"/>
      <c r="BF22" s="1"/>
    </row>
    <row r="23" spans="1:58" ht="25.35" hidden="1" customHeight="1">
      <c r="A23" s="1"/>
      <c r="B23" s="551"/>
      <c r="C23" s="550" t="s">
        <v>2138</v>
      </c>
      <c r="D23" s="550"/>
      <c r="E23" s="184">
        <f>'第1号(交付申請) '!Q42</f>
        <v>0</v>
      </c>
      <c r="F23" s="1" t="s">
        <v>2122</v>
      </c>
      <c r="G23" s="204"/>
      <c r="H23" s="205"/>
      <c r="I23" s="205"/>
      <c r="J23" s="205"/>
      <c r="K23" s="205"/>
      <c r="L23" s="205"/>
      <c r="AZ23" s="1"/>
      <c r="BA23" s="1"/>
      <c r="BB23" s="180"/>
      <c r="BC23" s="200"/>
      <c r="BD23" s="200"/>
      <c r="BE23" s="182"/>
      <c r="BF23" s="1"/>
    </row>
    <row r="24" spans="1:58" ht="25.35" hidden="1" customHeight="1">
      <c r="A24" s="1"/>
      <c r="B24" s="551"/>
      <c r="C24" s="550" t="s">
        <v>2139</v>
      </c>
      <c r="D24" s="550"/>
      <c r="E24" s="184" t="e">
        <f>'第1号(交付申請) '!#REF!</f>
        <v>#REF!</v>
      </c>
      <c r="F24" s="1" t="s">
        <v>2122</v>
      </c>
      <c r="G24" s="204"/>
      <c r="H24" s="205"/>
      <c r="I24" s="205"/>
      <c r="J24" s="205"/>
      <c r="K24" s="205"/>
      <c r="L24" s="205"/>
      <c r="AZ24" s="1"/>
      <c r="BA24" s="1"/>
      <c r="BB24" s="180"/>
      <c r="BC24" s="200"/>
      <c r="BD24" s="200"/>
      <c r="BE24" s="182"/>
      <c r="BF24" s="1"/>
    </row>
    <row r="25" spans="1:58" ht="25.35" hidden="1" customHeight="1">
      <c r="A25" s="1"/>
      <c r="B25" s="532" t="s">
        <v>2140</v>
      </c>
      <c r="C25" s="533"/>
      <c r="D25" s="534"/>
      <c r="E25" s="184">
        <f>'第1号(交付申請) '!Q46</f>
        <v>0</v>
      </c>
      <c r="F25" s="1" t="s">
        <v>2122</v>
      </c>
      <c r="G25" s="204"/>
      <c r="H25" s="205"/>
      <c r="I25" s="205"/>
      <c r="J25" s="205"/>
      <c r="K25" s="205"/>
      <c r="L25" s="205"/>
      <c r="AZ25" s="1"/>
      <c r="BA25" s="1"/>
      <c r="BB25" s="217"/>
      <c r="BC25" s="200"/>
      <c r="BD25" s="217"/>
      <c r="BE25" s="187"/>
      <c r="BF25" s="1"/>
    </row>
    <row r="26" spans="1:58" ht="25.35" hidden="1" customHeight="1">
      <c r="A26" s="1"/>
      <c r="B26" s="532" t="s">
        <v>2141</v>
      </c>
      <c r="C26" s="533"/>
      <c r="D26" s="534"/>
      <c r="E26" s="188">
        <f>'第1号(交付申請) '!Q49</f>
        <v>0.66666666666666696</v>
      </c>
      <c r="F26" s="1"/>
      <c r="G26" s="204"/>
      <c r="H26" s="205"/>
      <c r="I26" s="205"/>
      <c r="J26" s="205"/>
      <c r="K26" s="205"/>
      <c r="L26" s="205"/>
      <c r="AZ26" s="1"/>
      <c r="BA26" s="1"/>
      <c r="BB26" s="217"/>
      <c r="BC26" s="200"/>
      <c r="BD26" s="217"/>
      <c r="BE26" s="187"/>
      <c r="BF26" s="1"/>
    </row>
    <row r="27" spans="1:58" ht="25.35" hidden="1" customHeight="1">
      <c r="A27" s="1"/>
      <c r="B27" s="532" t="s">
        <v>2142</v>
      </c>
      <c r="C27" s="533"/>
      <c r="D27" s="534"/>
      <c r="E27" s="184" t="e">
        <f>'第1号(交付申請) '!#REF!</f>
        <v>#REF!</v>
      </c>
      <c r="F27" s="1" t="s">
        <v>2143</v>
      </c>
      <c r="G27" s="204"/>
      <c r="H27" s="205"/>
      <c r="I27" s="205"/>
      <c r="J27" s="205"/>
      <c r="K27" s="205"/>
      <c r="L27" s="205"/>
      <c r="AZ27" s="1"/>
      <c r="BA27" s="1"/>
      <c r="BB27" s="217"/>
      <c r="BC27" s="200"/>
      <c r="BD27" s="217"/>
      <c r="BE27" s="187"/>
      <c r="BF27" s="1"/>
    </row>
    <row r="28" spans="1:58" ht="12.95" hidden="1" customHeight="1">
      <c r="A28" s="1"/>
      <c r="B28" s="532" t="s">
        <v>2144</v>
      </c>
      <c r="C28" s="533"/>
      <c r="D28" s="534"/>
      <c r="E28" s="184" t="e">
        <f>'第1号(交付申請) '!#REF!</f>
        <v>#REF!</v>
      </c>
      <c r="F28" s="1" t="s">
        <v>2122</v>
      </c>
      <c r="G28" s="204"/>
      <c r="H28" s="205"/>
      <c r="I28" s="205"/>
      <c r="J28" s="205"/>
      <c r="K28" s="205"/>
      <c r="L28" s="205"/>
      <c r="AZ28" s="1"/>
      <c r="BA28" s="1"/>
      <c r="BB28" s="217"/>
      <c r="BC28" s="200"/>
      <c r="BD28" s="217"/>
      <c r="BE28" s="187"/>
      <c r="BF28" s="1"/>
    </row>
    <row r="29" spans="1:58" ht="12.95" hidden="1" customHeight="1">
      <c r="A29" s="1"/>
      <c r="B29" s="532" t="s">
        <v>2145</v>
      </c>
      <c r="C29" s="533"/>
      <c r="D29" s="534"/>
      <c r="E29" s="184">
        <f>'第1号(交付申請) '!Q51</f>
        <v>0</v>
      </c>
      <c r="F29" s="1" t="s">
        <v>2122</v>
      </c>
      <c r="G29" s="204"/>
      <c r="H29" s="205"/>
      <c r="I29" s="205"/>
      <c r="J29" s="205"/>
      <c r="K29" s="205"/>
      <c r="L29" s="205"/>
      <c r="AZ29" s="1"/>
      <c r="BA29" s="1"/>
      <c r="BB29" s="217"/>
      <c r="BC29" s="200"/>
      <c r="BD29" s="217"/>
      <c r="BE29" s="187"/>
      <c r="BF29" s="1"/>
    </row>
    <row r="30" spans="1:58" ht="12.95" hidden="1" customHeight="1">
      <c r="A30" s="1"/>
      <c r="B30" s="535"/>
      <c r="C30" s="535"/>
      <c r="D30" s="535"/>
      <c r="E30" s="204"/>
      <c r="F30" s="205"/>
      <c r="G30" s="205"/>
      <c r="H30" s="205"/>
      <c r="I30" s="205"/>
      <c r="J30" s="205"/>
      <c r="K30"/>
      <c r="L30"/>
      <c r="AX30" s="1"/>
      <c r="AY30" s="1"/>
      <c r="AZ30" s="180"/>
      <c r="BA30" s="200"/>
      <c r="BB30" s="200"/>
      <c r="BC30" s="182"/>
      <c r="BD30" s="1"/>
    </row>
    <row r="31" spans="1:58" ht="12.95" hidden="1" customHeight="1">
      <c r="A31" s="1"/>
      <c r="B31" s="206"/>
      <c r="C31" s="206"/>
      <c r="D31" s="206"/>
      <c r="E31" s="204"/>
      <c r="F31" s="205"/>
      <c r="G31" s="205"/>
      <c r="H31" s="205"/>
      <c r="I31" s="205"/>
      <c r="J31" s="205"/>
      <c r="K31"/>
      <c r="L31"/>
      <c r="AX31" s="1"/>
      <c r="AY31" s="1"/>
      <c r="AZ31" s="217"/>
      <c r="BA31" s="217"/>
      <c r="BB31" s="217"/>
      <c r="BC31" s="189"/>
      <c r="BD31" s="1"/>
    </row>
    <row r="32" spans="1:58" ht="25.35" customHeight="1">
      <c r="A32" s="1"/>
      <c r="B32" s="1" t="s">
        <v>2146</v>
      </c>
      <c r="C32" s="1"/>
      <c r="D32" s="1"/>
      <c r="E32" s="23"/>
      <c r="L32" s="164"/>
      <c r="AZ32" s="1"/>
      <c r="BA32" s="1"/>
      <c r="BB32" s="210"/>
      <c r="BC32" s="207" t="s">
        <v>2123</v>
      </c>
      <c r="BD32" s="117"/>
      <c r="BE32" s="177">
        <v>50</v>
      </c>
      <c r="BF32" s="1" t="s">
        <v>2124</v>
      </c>
    </row>
    <row r="33" spans="1:58" ht="25.35" customHeight="1">
      <c r="A33" s="1"/>
      <c r="B33" s="542" t="s">
        <v>2147</v>
      </c>
      <c r="C33" s="543"/>
      <c r="D33" s="544"/>
      <c r="E33" s="485"/>
      <c r="L33" s="164"/>
      <c r="AZ33" s="1"/>
      <c r="BA33" s="1"/>
      <c r="BB33" s="1" t="s">
        <v>2146</v>
      </c>
      <c r="BC33" s="1"/>
      <c r="BD33" s="1"/>
      <c r="BE33" s="23"/>
      <c r="BF33" s="1"/>
    </row>
    <row r="34" spans="1:58" ht="25.35" customHeight="1">
      <c r="A34" s="1"/>
      <c r="B34" s="542" t="s">
        <v>2148</v>
      </c>
      <c r="C34" s="543"/>
      <c r="D34" s="544"/>
      <c r="E34" s="486" t="str">
        <f>IFERROR(EDATE(E33,-3),"")</f>
        <v/>
      </c>
      <c r="F34" s="1"/>
      <c r="G34" s="171"/>
      <c r="H34" s="171"/>
      <c r="L34" s="164"/>
      <c r="AZ34" s="1"/>
      <c r="BA34" s="1"/>
      <c r="BB34" s="521" t="s">
        <v>2147</v>
      </c>
      <c r="BC34" s="521"/>
      <c r="BD34" s="521"/>
      <c r="BE34" s="190">
        <v>45178</v>
      </c>
      <c r="BF34" s="1"/>
    </row>
    <row r="35" spans="1:58" ht="25.35" customHeight="1">
      <c r="A35" s="1"/>
      <c r="B35" s="542" t="s">
        <v>2149</v>
      </c>
      <c r="C35" s="543"/>
      <c r="D35" s="544"/>
      <c r="E35" s="374"/>
      <c r="F35" s="1"/>
      <c r="G35" s="171"/>
      <c r="H35" s="171"/>
      <c r="L35" s="164"/>
      <c r="AZ35" s="1"/>
      <c r="BA35" s="1"/>
      <c r="BB35" s="521" t="s">
        <v>2148</v>
      </c>
      <c r="BC35" s="521"/>
      <c r="BD35" s="521"/>
      <c r="BE35" s="191">
        <v>5</v>
      </c>
      <c r="BF35" s="1"/>
    </row>
    <row r="36" spans="1:58" ht="25.35" customHeight="1">
      <c r="A36" s="1"/>
      <c r="B36" s="542" t="s">
        <v>2150</v>
      </c>
      <c r="C36" s="543"/>
      <c r="D36" s="544"/>
      <c r="E36" s="374"/>
      <c r="F36" s="1"/>
      <c r="G36" s="171"/>
      <c r="H36" s="171"/>
      <c r="L36" s="164"/>
      <c r="AZ36" s="1"/>
      <c r="BA36" s="1"/>
      <c r="BB36" s="521" t="s">
        <v>2149</v>
      </c>
      <c r="BC36" s="521"/>
      <c r="BD36" s="521"/>
      <c r="BE36" s="191">
        <v>999999</v>
      </c>
      <c r="BF36" s="1"/>
    </row>
    <row r="37" spans="1:58" ht="25.35" customHeight="1">
      <c r="A37" s="1"/>
      <c r="B37" s="1" t="s">
        <v>2151</v>
      </c>
      <c r="C37" s="1"/>
      <c r="D37" s="1"/>
      <c r="E37" s="23"/>
      <c r="F37" s="1"/>
      <c r="L37" s="164"/>
      <c r="AZ37" s="1"/>
      <c r="BA37" s="1"/>
      <c r="BB37" s="542" t="s">
        <v>2150</v>
      </c>
      <c r="BC37" s="543"/>
      <c r="BD37" s="544"/>
      <c r="BE37" s="191">
        <v>123456789</v>
      </c>
      <c r="BF37" s="1"/>
    </row>
    <row r="38" spans="1:58" ht="25.35" customHeight="1">
      <c r="A38" s="1"/>
      <c r="B38" s="542" t="s">
        <v>2152</v>
      </c>
      <c r="C38" s="543"/>
      <c r="D38" s="544"/>
      <c r="E38" s="485"/>
      <c r="F38" s="1"/>
      <c r="L38" s="164"/>
      <c r="AZ38" s="1"/>
      <c r="BA38" s="1"/>
      <c r="BB38" s="1" t="s">
        <v>2151</v>
      </c>
      <c r="BC38" s="1"/>
      <c r="BD38" s="1"/>
      <c r="BE38" s="23"/>
      <c r="BF38" s="1"/>
    </row>
    <row r="39" spans="1:58" ht="25.35" customHeight="1">
      <c r="A39" s="1"/>
      <c r="B39" s="542" t="s">
        <v>2148</v>
      </c>
      <c r="C39" s="543"/>
      <c r="D39" s="544"/>
      <c r="E39" s="486" t="str">
        <f>IFERROR(EDATE(E38,-3),"")</f>
        <v/>
      </c>
      <c r="F39" s="1"/>
      <c r="L39" s="164"/>
      <c r="AZ39" s="1"/>
      <c r="BA39" s="1"/>
      <c r="BB39" s="521" t="s">
        <v>2152</v>
      </c>
      <c r="BC39" s="521"/>
      <c r="BD39" s="521"/>
      <c r="BE39" s="190">
        <v>45272</v>
      </c>
      <c r="BF39" s="1"/>
    </row>
    <row r="40" spans="1:58" ht="25.35" customHeight="1">
      <c r="A40" s="1"/>
      <c r="B40" s="542" t="s">
        <v>2149</v>
      </c>
      <c r="C40" s="543"/>
      <c r="D40" s="544"/>
      <c r="E40" s="374"/>
      <c r="F40" s="1"/>
      <c r="L40" s="164"/>
      <c r="AZ40" s="1"/>
      <c r="BA40" s="1"/>
      <c r="BB40" s="521" t="s">
        <v>2148</v>
      </c>
      <c r="BC40" s="521"/>
      <c r="BD40" s="521"/>
      <c r="BE40" s="191">
        <v>7</v>
      </c>
      <c r="BF40" s="1"/>
    </row>
    <row r="41" spans="1:58" ht="25.35" customHeight="1">
      <c r="A41" s="1"/>
      <c r="F41" s="1"/>
      <c r="L41" s="164"/>
      <c r="AZ41" s="1"/>
      <c r="BA41" s="1"/>
      <c r="BB41" s="521" t="s">
        <v>2149</v>
      </c>
      <c r="BC41" s="521"/>
      <c r="BD41" s="521"/>
      <c r="BE41" s="191">
        <v>10000</v>
      </c>
      <c r="BF41" s="1"/>
    </row>
    <row r="42" spans="1:58" ht="25.35" customHeight="1">
      <c r="A42" s="1"/>
      <c r="F42" s="1"/>
      <c r="L42" s="164"/>
      <c r="AZ42" s="1"/>
      <c r="BA42" s="1"/>
      <c r="BB42" s="1"/>
    </row>
    <row r="43" spans="1:58" ht="25.35" customHeight="1">
      <c r="A43" s="1"/>
      <c r="F43" s="1"/>
      <c r="L43" s="164"/>
      <c r="AZ43" s="1"/>
      <c r="BA43" s="1"/>
      <c r="BB43" s="1"/>
    </row>
    <row r="44" spans="1:58" ht="25.35" customHeight="1">
      <c r="L44" s="164"/>
      <c r="AZ44" s="1"/>
      <c r="BA44" s="1"/>
      <c r="BB44" s="1"/>
    </row>
    <row r="45" spans="1:58" ht="25.35" customHeight="1">
      <c r="L45" s="164"/>
      <c r="AZ45" s="1"/>
      <c r="BA45" s="1"/>
      <c r="BB45" s="1"/>
    </row>
    <row r="46" spans="1:58" ht="25.35" customHeight="1">
      <c r="L46" s="164"/>
      <c r="AZ46" s="1"/>
      <c r="BA46" s="1"/>
      <c r="BB46" s="1"/>
    </row>
    <row r="47" spans="1:58" ht="25.35" customHeight="1">
      <c r="L47" s="164"/>
      <c r="AZ47" s="1"/>
      <c r="BA47" s="1"/>
      <c r="BB47" s="1"/>
    </row>
    <row r="48" spans="1:58" ht="25.35" customHeight="1">
      <c r="L48" s="164"/>
      <c r="AZ48" s="1"/>
      <c r="BA48" s="1"/>
      <c r="BB48" s="1"/>
    </row>
    <row r="49" spans="12:54" ht="25.35" customHeight="1">
      <c r="L49" s="164"/>
      <c r="AZ49" s="1"/>
      <c r="BA49" s="1"/>
      <c r="BB49" s="1"/>
    </row>
    <row r="50" spans="12:54" ht="25.35" customHeight="1">
      <c r="L50" s="164"/>
      <c r="AZ50" s="1"/>
      <c r="BA50" s="1"/>
      <c r="BB50" s="1"/>
    </row>
    <row r="51" spans="12:54" ht="25.35" customHeight="1">
      <c r="L51" s="164"/>
      <c r="AZ51" s="1"/>
      <c r="BA51" s="1"/>
      <c r="BB51" s="1"/>
    </row>
    <row r="52" spans="12:54" ht="25.35" customHeight="1">
      <c r="L52" s="164"/>
      <c r="AZ52" s="1"/>
      <c r="BA52" s="1"/>
      <c r="BB52" s="1"/>
    </row>
    <row r="53" spans="12:54" ht="25.35" customHeight="1">
      <c r="L53" s="164"/>
      <c r="AZ53" s="1"/>
      <c r="BA53" s="1"/>
      <c r="BB53" s="1"/>
    </row>
    <row r="54" spans="12:54" ht="25.35" customHeight="1">
      <c r="L54" s="164"/>
      <c r="AZ54" s="1"/>
      <c r="BA54" s="1"/>
      <c r="BB54" s="1"/>
    </row>
    <row r="55" spans="12:54" ht="25.35" customHeight="1">
      <c r="L55" s="164"/>
      <c r="AZ55" s="1"/>
      <c r="BA55" s="1"/>
      <c r="BB55" s="1"/>
    </row>
    <row r="56" spans="12:54" ht="25.35" customHeight="1">
      <c r="L56" s="164"/>
      <c r="AZ56" s="1"/>
      <c r="BA56" s="1"/>
      <c r="BB56" s="1"/>
    </row>
    <row r="57" spans="12:54" ht="25.35" customHeight="1">
      <c r="L57" s="164"/>
      <c r="AZ57" s="1"/>
      <c r="BA57" s="1"/>
      <c r="BB57" s="1"/>
    </row>
    <row r="58" spans="12:54" ht="25.35" customHeight="1">
      <c r="L58" s="164"/>
      <c r="AZ58" s="1"/>
      <c r="BA58" s="1"/>
      <c r="BB58" s="1"/>
    </row>
    <row r="59" spans="12:54" ht="25.35" customHeight="1">
      <c r="L59" s="164"/>
      <c r="AZ59" s="1"/>
      <c r="BA59" s="1"/>
      <c r="BB59" s="1"/>
    </row>
    <row r="60" spans="12:54" ht="25.35" customHeight="1">
      <c r="L60" s="164"/>
      <c r="AZ60" s="1"/>
      <c r="BA60" s="1"/>
      <c r="BB60" s="1"/>
    </row>
    <row r="61" spans="12:54" ht="25.35" customHeight="1">
      <c r="L61" s="164"/>
      <c r="AZ61" s="1"/>
      <c r="BA61" s="1"/>
      <c r="BB61" s="1"/>
    </row>
    <row r="62" spans="12:54" ht="25.35" customHeight="1">
      <c r="L62" s="164"/>
      <c r="AZ62" s="1"/>
      <c r="BA62" s="1"/>
      <c r="BB62" s="1"/>
    </row>
    <row r="63" spans="12:54" ht="25.35" customHeight="1">
      <c r="L63" s="164"/>
      <c r="AZ63" s="1"/>
      <c r="BA63" s="1"/>
      <c r="BB63" s="1"/>
    </row>
    <row r="64" spans="12:54" ht="25.35" customHeight="1">
      <c r="L64" s="164"/>
      <c r="AZ64" s="1"/>
      <c r="BA64" s="1"/>
      <c r="BB64" s="1"/>
    </row>
    <row r="65" spans="12:54" ht="25.35" customHeight="1">
      <c r="L65" s="164"/>
      <c r="AZ65" s="1"/>
      <c r="BA65" s="1"/>
      <c r="BB65" s="1"/>
    </row>
    <row r="66" spans="12:54" ht="25.35" customHeight="1">
      <c r="L66" s="164"/>
      <c r="AZ66" s="1"/>
      <c r="BA66" s="1"/>
      <c r="BB66" s="1"/>
    </row>
    <row r="67" spans="12:54" ht="25.35" customHeight="1">
      <c r="L67" s="164"/>
      <c r="AZ67" s="1"/>
      <c r="BA67" s="1"/>
      <c r="BB67" s="1"/>
    </row>
    <row r="68" spans="12:54" ht="25.35" customHeight="1">
      <c r="L68" s="164"/>
      <c r="AZ68" s="1"/>
      <c r="BA68" s="1"/>
      <c r="BB68" s="1"/>
    </row>
    <row r="69" spans="12:54" ht="25.35" customHeight="1">
      <c r="AZ69" s="1"/>
      <c r="BA69" s="1"/>
      <c r="BB69" s="1"/>
    </row>
    <row r="70" spans="12:54" ht="25.35" customHeight="1">
      <c r="AZ70" s="1"/>
      <c r="BA70" s="1"/>
      <c r="BB70" s="1"/>
    </row>
    <row r="71" spans="12:54" ht="25.35" customHeight="1">
      <c r="AZ71" s="1"/>
      <c r="BA71" s="1"/>
      <c r="BB71" s="1"/>
    </row>
    <row r="72" spans="12:54" ht="25.35" customHeight="1">
      <c r="AZ72" s="1"/>
      <c r="BA72" s="1"/>
      <c r="BB72" s="1"/>
    </row>
    <row r="73" spans="12:54" ht="25.35" customHeight="1">
      <c r="AZ73" s="1"/>
      <c r="BA73" s="1"/>
      <c r="BB73" s="1"/>
    </row>
    <row r="74" spans="12:54" ht="25.35" customHeight="1">
      <c r="AZ74" s="1"/>
      <c r="BA74" s="1"/>
      <c r="BB74" s="1"/>
    </row>
    <row r="75" spans="12:54" ht="25.35" customHeight="1">
      <c r="AZ75" s="1"/>
      <c r="BA75" s="1"/>
      <c r="BB75" s="1"/>
    </row>
    <row r="76" spans="12:54" ht="25.35" customHeight="1">
      <c r="AZ76" s="1"/>
      <c r="BA76" s="1"/>
      <c r="BB76" s="1"/>
    </row>
    <row r="77" spans="12:54" ht="25.35" customHeight="1">
      <c r="AZ77" s="1"/>
      <c r="BA77" s="1"/>
      <c r="BB77" s="1"/>
    </row>
    <row r="78" spans="12:54" ht="25.35" customHeight="1">
      <c r="AZ78" s="1"/>
      <c r="BA78" s="1"/>
      <c r="BB78" s="1"/>
    </row>
    <row r="79" spans="12:54" ht="25.35" customHeight="1">
      <c r="AZ79" s="1"/>
      <c r="BA79" s="1"/>
      <c r="BB79" s="1"/>
    </row>
    <row r="80" spans="12:54" ht="25.35" customHeight="1">
      <c r="AZ80" s="1"/>
      <c r="BA80" s="1"/>
      <c r="BB80" s="1"/>
    </row>
    <row r="81" spans="52:54" ht="25.35" customHeight="1">
      <c r="AZ81" s="1"/>
      <c r="BA81" s="1"/>
      <c r="BB81" s="1"/>
    </row>
    <row r="82" spans="52:54" ht="25.35" customHeight="1">
      <c r="AZ82" s="1"/>
      <c r="BA82" s="1"/>
      <c r="BB82" s="1"/>
    </row>
    <row r="83" spans="52:54" ht="25.35" customHeight="1">
      <c r="AZ83" s="1"/>
      <c r="BA83" s="1"/>
      <c r="BB83" s="1"/>
    </row>
    <row r="84" spans="52:54" ht="25.35" customHeight="1">
      <c r="AZ84" s="1"/>
      <c r="BA84" s="1"/>
      <c r="BB84" s="1"/>
    </row>
  </sheetData>
  <sheetProtection algorithmName="SHA-512" hashValue="gCw1RxqBOTPfG9pNGHKY8WgIyqsfNBtpC9m38TMiwayIKwx1RIVtWSBvhKk4/vX99HGcuwYa7N26YwYelrzKJQ==" saltValue="+mimz3IzfVaYCKg5hWjHTw==" spinCount="100000" sheet="1" formatCells="0" formatColumns="0" formatRows="0" selectLockedCells="1"/>
  <mergeCells count="38">
    <mergeCell ref="G14:L14"/>
    <mergeCell ref="B34:D34"/>
    <mergeCell ref="B33:D33"/>
    <mergeCell ref="BB34:BD34"/>
    <mergeCell ref="B16:D16"/>
    <mergeCell ref="C21:D21"/>
    <mergeCell ref="C22:D22"/>
    <mergeCell ref="C23:D23"/>
    <mergeCell ref="B20:D20"/>
    <mergeCell ref="BB14:BD14"/>
    <mergeCell ref="B14:D14"/>
    <mergeCell ref="B15:D15"/>
    <mergeCell ref="B21:B24"/>
    <mergeCell ref="B25:D25"/>
    <mergeCell ref="B26:D26"/>
    <mergeCell ref="C24:D24"/>
    <mergeCell ref="BB41:BD41"/>
    <mergeCell ref="BB35:BD35"/>
    <mergeCell ref="BB36:BD36"/>
    <mergeCell ref="BB37:BD37"/>
    <mergeCell ref="BB39:BD39"/>
    <mergeCell ref="BB40:BD40"/>
    <mergeCell ref="B40:D40"/>
    <mergeCell ref="B39:D39"/>
    <mergeCell ref="B38:D38"/>
    <mergeCell ref="B36:D36"/>
    <mergeCell ref="B35:D35"/>
    <mergeCell ref="B27:D27"/>
    <mergeCell ref="B28:D28"/>
    <mergeCell ref="B29:D29"/>
    <mergeCell ref="B30:D30"/>
    <mergeCell ref="B17:C19"/>
    <mergeCell ref="B2:D2"/>
    <mergeCell ref="C9:C13"/>
    <mergeCell ref="B3:B13"/>
    <mergeCell ref="C3:C4"/>
    <mergeCell ref="C6:C8"/>
    <mergeCell ref="C5:D5"/>
  </mergeCells>
  <phoneticPr fontId="25"/>
  <conditionalFormatting sqref="C22:D22">
    <cfRule type="expression" dxfId="4" priority="11">
      <formula>$E22&gt;$J22</formula>
    </cfRule>
  </conditionalFormatting>
  <dataValidations count="3">
    <dataValidation type="whole" allowBlank="1" showInputMessage="1" showErrorMessage="1" sqref="BE35 BE40" xr:uid="{00000000-0002-0000-0500-000004000000}">
      <formula1>5</formula1>
      <formula2>7</formula2>
    </dataValidation>
    <dataValidation type="list" allowBlank="1" showInputMessage="1" showErrorMessage="1" sqref="BC30:BC31 BE15:BE29" xr:uid="{00000000-0002-0000-0500-000005000000}">
      <formula1>"選択してください,該当する,該当しない"</formula1>
    </dataValidation>
    <dataValidation type="list" allowBlank="1" showInputMessage="1" showErrorMessage="1" sqref="BE14" xr:uid="{00000000-0002-0000-0500-000003000000}">
      <formula1>"選択してください,建築物環境報告書制度への着実な準備,先行的取組の実施"</formula1>
    </dataValidation>
  </dataValidations>
  <printOptions horizontalCentered="1"/>
  <pageMargins left="0.23622047244094491" right="0.23622047244094491" top="0.74803149606299213" bottom="0.74803149606299213" header="0.31496062992125984" footer="0.31496062992125984"/>
  <pageSetup paperSize="9" orientation="portrait" blackAndWhite="1"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39997558519241921"/>
  </sheetPr>
  <dimension ref="A1:CT56"/>
  <sheetViews>
    <sheetView showZeros="0" view="pageBreakPreview" zoomScaleNormal="100" zoomScaleSheetLayoutView="100" workbookViewId="0">
      <selection activeCell="O23" sqref="O23:AQ23"/>
    </sheetView>
  </sheetViews>
  <sheetFormatPr defaultColWidth="2.125" defaultRowHeight="15" customHeight="1"/>
  <cols>
    <col min="1" max="1" width="2.125" style="1"/>
    <col min="2" max="2" width="3.125" style="1" bestFit="1" customWidth="1"/>
    <col min="3" max="8" width="2.125" style="1"/>
    <col min="9" max="9" width="1.875" style="1" customWidth="1"/>
    <col min="10" max="13" width="2.125" style="1"/>
    <col min="14" max="14" width="3.5" style="1" customWidth="1"/>
    <col min="15" max="15" width="2.125" style="1" customWidth="1"/>
    <col min="16" max="22" width="2.125" style="1"/>
    <col min="23" max="23" width="2.125" style="1" customWidth="1"/>
    <col min="24" max="29" width="2.125" style="1"/>
    <col min="30" max="43" width="2.125" style="2"/>
    <col min="44" max="44" width="2.125" style="2" customWidth="1"/>
    <col min="45" max="45" width="9.375" style="1" bestFit="1" customWidth="1"/>
    <col min="46" max="46" width="8.875" style="1" customWidth="1"/>
    <col min="47" max="47" width="7.125" style="1" bestFit="1" customWidth="1"/>
    <col min="48" max="48" width="3" style="1" bestFit="1" customWidth="1"/>
    <col min="49" max="52" width="2.125" style="1"/>
    <col min="53" max="81" width="2.375" style="1" hidden="1" customWidth="1"/>
    <col min="82" max="96" width="2.375" style="2" hidden="1" customWidth="1"/>
    <col min="97" max="104" width="0" style="1" hidden="1" customWidth="1"/>
    <col min="105" max="111" width="2.125" style="1"/>
    <col min="112" max="112" width="7.875" style="1" bestFit="1" customWidth="1"/>
    <col min="113" max="113" width="2.125" style="1"/>
    <col min="114" max="114" width="2.125" style="1" customWidth="1"/>
    <col min="115" max="16384" width="2.125" style="1"/>
  </cols>
  <sheetData>
    <row r="1" spans="1:96" ht="15" customHeight="1">
      <c r="B1" s="97" t="s">
        <v>2153</v>
      </c>
      <c r="AR1" s="3" t="s">
        <v>2154</v>
      </c>
      <c r="BA1" s="26" t="str">
        <f>B1</f>
        <v xml:space="preserve">第１号様式（第６条関係)  </v>
      </c>
      <c r="CR1" s="3" t="str">
        <f>AR1</f>
        <v>1/2枚目</v>
      </c>
    </row>
    <row r="2" spans="1:96" ht="15" customHeight="1">
      <c r="A2" s="26"/>
      <c r="AR2" s="3"/>
      <c r="BA2" s="26"/>
      <c r="CR2" s="3"/>
    </row>
    <row r="3" spans="1:96" ht="15" customHeight="1">
      <c r="AA3" s="2"/>
      <c r="AE3" s="620" t="s">
        <v>2362</v>
      </c>
      <c r="AF3" s="620"/>
      <c r="AG3" s="619">
        <f>基本情報!$E$2</f>
        <v>0</v>
      </c>
      <c r="AH3" s="619"/>
      <c r="AI3" s="2" t="s">
        <v>2155</v>
      </c>
      <c r="AJ3" s="617">
        <f>基本情報!$E$2</f>
        <v>0</v>
      </c>
      <c r="AK3" s="617"/>
      <c r="AL3" s="617"/>
      <c r="AM3" s="118" t="s">
        <v>2156</v>
      </c>
      <c r="AN3" s="618">
        <f>基本情報!$E$2</f>
        <v>0</v>
      </c>
      <c r="AO3" s="618"/>
      <c r="AP3" s="618"/>
      <c r="AQ3" s="118" t="s">
        <v>2157</v>
      </c>
      <c r="AT3" s="24" t="s">
        <v>2158</v>
      </c>
      <c r="CA3" s="2"/>
      <c r="CE3" s="614" t="s">
        <v>2159</v>
      </c>
      <c r="CF3" s="614"/>
      <c r="CG3" s="614"/>
      <c r="CH3" s="614"/>
      <c r="CI3" s="2" t="str">
        <f>AI3</f>
        <v>年</v>
      </c>
      <c r="CJ3" s="614">
        <v>8</v>
      </c>
      <c r="CK3" s="614"/>
      <c r="CL3" s="614"/>
      <c r="CM3" s="118" t="str">
        <f>AM3</f>
        <v>月</v>
      </c>
      <c r="CN3" s="614">
        <v>18</v>
      </c>
      <c r="CO3" s="614"/>
      <c r="CP3" s="614"/>
      <c r="CQ3" s="118" t="str">
        <f>AQ3</f>
        <v>日</v>
      </c>
    </row>
    <row r="4" spans="1:96" ht="15" customHeight="1">
      <c r="A4" s="5" t="s">
        <v>2160</v>
      </c>
      <c r="AB4" s="3"/>
      <c r="AC4" s="3"/>
      <c r="AD4" s="1"/>
      <c r="AE4" s="1"/>
      <c r="AF4" s="1"/>
      <c r="AG4" s="1"/>
      <c r="AH4" s="1"/>
      <c r="AI4" s="1"/>
      <c r="AJ4" s="1"/>
      <c r="AK4" s="1"/>
      <c r="AL4" s="1"/>
      <c r="AM4" s="1"/>
      <c r="AN4" s="1"/>
      <c r="AO4" s="1"/>
      <c r="AP4" s="1"/>
      <c r="AQ4" s="3"/>
      <c r="BA4" s="5" t="str">
        <f>A4</f>
        <v>公益財団法人　東京都環境公社</v>
      </c>
      <c r="CB4" s="3"/>
      <c r="CC4" s="3"/>
      <c r="CD4" s="1"/>
      <c r="CE4" s="1"/>
      <c r="CF4" s="1"/>
      <c r="CG4" s="1"/>
      <c r="CH4" s="1"/>
      <c r="CI4" s="1"/>
      <c r="CJ4" s="1"/>
      <c r="CK4" s="1"/>
      <c r="CL4" s="1"/>
      <c r="CM4" s="1"/>
      <c r="CN4" s="1"/>
      <c r="CO4" s="1"/>
      <c r="CP4" s="1"/>
      <c r="CQ4" s="3"/>
    </row>
    <row r="5" spans="1:96" ht="15" customHeight="1">
      <c r="A5" s="1" t="s">
        <v>2161</v>
      </c>
      <c r="BA5" s="1" t="str">
        <f>A5</f>
        <v>　理事長　殿</v>
      </c>
    </row>
    <row r="6" spans="1:96" ht="15" customHeight="1">
      <c r="V6" s="5" t="s">
        <v>2162</v>
      </c>
      <c r="W6" s="5"/>
      <c r="X6" s="5"/>
      <c r="Y6" s="5"/>
      <c r="Z6" s="5"/>
      <c r="BV6" s="5" t="str">
        <f>V6</f>
        <v>（交付申請者）</v>
      </c>
      <c r="BW6" s="5"/>
      <c r="BX6" s="5"/>
      <c r="BY6" s="5"/>
      <c r="BZ6" s="5"/>
    </row>
    <row r="7" spans="1:96" ht="15" customHeight="1">
      <c r="V7" s="554" t="s">
        <v>2163</v>
      </c>
      <c r="W7" s="554"/>
      <c r="X7" s="554"/>
      <c r="Y7" s="554"/>
      <c r="Z7" s="217"/>
      <c r="AA7" s="552">
        <f>基本情報!E5</f>
        <v>0</v>
      </c>
      <c r="AB7" s="552"/>
      <c r="AC7" s="552"/>
      <c r="AD7" s="552"/>
      <c r="AE7" s="552"/>
      <c r="AF7" s="552"/>
      <c r="AG7" s="552"/>
      <c r="AH7" s="552"/>
      <c r="AI7" s="552"/>
      <c r="AJ7" s="552"/>
      <c r="AK7" s="552"/>
      <c r="AL7" s="552"/>
      <c r="AM7" s="552"/>
      <c r="AN7" s="552"/>
      <c r="AO7" s="552"/>
      <c r="AP7" s="552"/>
      <c r="AQ7" s="552"/>
      <c r="BV7" s="554" t="str">
        <f>V7</f>
        <v>住　所</v>
      </c>
      <c r="BW7" s="554"/>
      <c r="BX7" s="554"/>
      <c r="BY7" s="554"/>
      <c r="BZ7" s="217"/>
      <c r="CA7" s="552" t="e">
        <f>IF(基本情報!#REF!="","",基本情報!#REF!)</f>
        <v>#REF!</v>
      </c>
      <c r="CB7" s="552"/>
      <c r="CC7" s="552"/>
      <c r="CD7" s="553" t="str">
        <f>基本情報!BE5</f>
        <v>いいい</v>
      </c>
      <c r="CE7" s="553"/>
      <c r="CF7" s="553"/>
      <c r="CG7" s="553"/>
      <c r="CH7" s="553"/>
      <c r="CI7" s="553"/>
      <c r="CJ7" s="553"/>
      <c r="CK7" s="553"/>
      <c r="CL7" s="553"/>
      <c r="CM7" s="553"/>
      <c r="CN7" s="553"/>
      <c r="CO7" s="553"/>
      <c r="CP7" s="553"/>
      <c r="CQ7" s="553"/>
    </row>
    <row r="8" spans="1:96" ht="15" customHeight="1">
      <c r="V8" s="554"/>
      <c r="W8" s="554"/>
      <c r="X8" s="554"/>
      <c r="Y8" s="554"/>
      <c r="Z8" s="217"/>
      <c r="AA8" s="552"/>
      <c r="AB8" s="552"/>
      <c r="AC8" s="552"/>
      <c r="AD8" s="552"/>
      <c r="AE8" s="552"/>
      <c r="AF8" s="552"/>
      <c r="AG8" s="552"/>
      <c r="AH8" s="552"/>
      <c r="AI8" s="552"/>
      <c r="AJ8" s="552"/>
      <c r="AK8" s="552"/>
      <c r="AL8" s="552"/>
      <c r="AM8" s="552"/>
      <c r="AN8" s="552"/>
      <c r="AO8" s="552"/>
      <c r="AP8" s="552"/>
      <c r="AQ8" s="552"/>
      <c r="BV8" s="554"/>
      <c r="BW8" s="554"/>
      <c r="BX8" s="554"/>
      <c r="BY8" s="554"/>
      <c r="BZ8" s="217"/>
      <c r="CA8" s="552"/>
      <c r="CB8" s="552"/>
      <c r="CC8" s="552"/>
      <c r="CD8" s="553"/>
      <c r="CE8" s="553"/>
      <c r="CF8" s="553"/>
      <c r="CG8" s="553"/>
      <c r="CH8" s="553"/>
      <c r="CI8" s="553"/>
      <c r="CJ8" s="553"/>
      <c r="CK8" s="553"/>
      <c r="CL8" s="553"/>
      <c r="CM8" s="553"/>
      <c r="CN8" s="553"/>
      <c r="CO8" s="553"/>
      <c r="CP8" s="553"/>
      <c r="CQ8" s="553"/>
    </row>
    <row r="9" spans="1:96" ht="15" customHeight="1">
      <c r="V9" s="554" t="s">
        <v>2164</v>
      </c>
      <c r="W9" s="554"/>
      <c r="X9" s="554"/>
      <c r="Y9" s="554"/>
      <c r="Z9" s="217"/>
      <c r="AA9" s="553" t="str">
        <f>IF(基本情報!E4="","",基本情報!E4)</f>
        <v/>
      </c>
      <c r="AB9" s="553"/>
      <c r="AC9" s="553"/>
      <c r="AD9" s="553"/>
      <c r="AE9" s="553"/>
      <c r="AF9" s="553"/>
      <c r="AG9" s="553"/>
      <c r="AH9" s="553"/>
      <c r="AI9" s="553"/>
      <c r="AJ9" s="553"/>
      <c r="AK9" s="553"/>
      <c r="AL9" s="553"/>
      <c r="AM9" s="553"/>
      <c r="AN9" s="553"/>
      <c r="AO9" s="553"/>
      <c r="AP9" s="553"/>
      <c r="AQ9" s="553"/>
      <c r="BV9" s="554" t="str">
        <f t="shared" ref="BV9" si="0">V9</f>
        <v>名　称</v>
      </c>
      <c r="BW9" s="554"/>
      <c r="BX9" s="554"/>
      <c r="BY9" s="554"/>
      <c r="BZ9" s="217"/>
      <c r="CA9" s="553" t="str">
        <f>基本情報!BE4</f>
        <v>ああああ株式会社</v>
      </c>
      <c r="CB9" s="553"/>
      <c r="CC9" s="553"/>
      <c r="CD9" s="553"/>
      <c r="CE9" s="553"/>
      <c r="CF9" s="553"/>
      <c r="CG9" s="553"/>
      <c r="CH9" s="553"/>
      <c r="CI9" s="553"/>
      <c r="CJ9" s="553"/>
      <c r="CK9" s="553"/>
      <c r="CL9" s="553"/>
      <c r="CM9" s="553"/>
      <c r="CN9" s="553"/>
      <c r="CO9" s="553"/>
      <c r="CP9" s="553"/>
      <c r="CQ9" s="553"/>
    </row>
    <row r="10" spans="1:96" ht="15" customHeight="1">
      <c r="V10" s="554"/>
      <c r="W10" s="554"/>
      <c r="X10" s="554"/>
      <c r="Y10" s="554"/>
      <c r="Z10" s="217"/>
      <c r="AA10" s="553"/>
      <c r="AB10" s="553"/>
      <c r="AC10" s="553"/>
      <c r="AD10" s="553"/>
      <c r="AE10" s="553"/>
      <c r="AF10" s="553"/>
      <c r="AG10" s="553"/>
      <c r="AH10" s="553"/>
      <c r="AI10" s="553"/>
      <c r="AJ10" s="553"/>
      <c r="AK10" s="553"/>
      <c r="AL10" s="553"/>
      <c r="AM10" s="553"/>
      <c r="AN10" s="553"/>
      <c r="AO10" s="553"/>
      <c r="AP10" s="553"/>
      <c r="AQ10" s="553"/>
      <c r="BV10" s="554"/>
      <c r="BW10" s="554"/>
      <c r="BX10" s="554"/>
      <c r="BY10" s="554"/>
      <c r="BZ10" s="217"/>
      <c r="CA10" s="553"/>
      <c r="CB10" s="553"/>
      <c r="CC10" s="553"/>
      <c r="CD10" s="553"/>
      <c r="CE10" s="553"/>
      <c r="CF10" s="553"/>
      <c r="CG10" s="553"/>
      <c r="CH10" s="553"/>
      <c r="CI10" s="553"/>
      <c r="CJ10" s="553"/>
      <c r="CK10" s="553"/>
      <c r="CL10" s="553"/>
      <c r="CM10" s="553"/>
      <c r="CN10" s="553"/>
      <c r="CO10" s="553"/>
      <c r="CP10" s="553"/>
      <c r="CQ10" s="553"/>
    </row>
    <row r="11" spans="1:96" ht="15" customHeight="1">
      <c r="V11" s="576" t="s">
        <v>2165</v>
      </c>
      <c r="W11" s="576"/>
      <c r="X11" s="576"/>
      <c r="Y11" s="576"/>
      <c r="Z11" s="218"/>
      <c r="AA11" s="575" t="str">
        <f>IF(基本情報!E6="","",基本情報!E6)</f>
        <v/>
      </c>
      <c r="AB11" s="575"/>
      <c r="AC11" s="575"/>
      <c r="AD11" s="575"/>
      <c r="AE11" s="575"/>
      <c r="AF11" s="575"/>
      <c r="AG11" s="575"/>
      <c r="AH11" s="615" t="str">
        <f>IF(基本情報!E8="","",基本情報!E8)</f>
        <v/>
      </c>
      <c r="AI11" s="615"/>
      <c r="AJ11" s="615"/>
      <c r="AK11" s="615"/>
      <c r="AL11" s="615"/>
      <c r="AM11" s="615"/>
      <c r="AN11" s="615"/>
      <c r="AO11" s="615"/>
      <c r="AP11" s="615"/>
      <c r="AQ11" s="615"/>
      <c r="BV11" s="554" t="str">
        <f t="shared" ref="BV11" si="1">V11</f>
        <v>代表者の職・氏名</v>
      </c>
      <c r="BW11" s="554"/>
      <c r="BX11" s="554"/>
      <c r="BY11" s="554"/>
      <c r="BZ11" s="218"/>
      <c r="CA11" s="553" t="str">
        <f>基本情報!BE6</f>
        <v>うううう部長</v>
      </c>
      <c r="CB11" s="553"/>
      <c r="CC11" s="553"/>
      <c r="CD11" s="553"/>
      <c r="CE11" s="553"/>
      <c r="CF11" s="553"/>
      <c r="CG11" s="216"/>
      <c r="CH11" s="615" t="str">
        <f>基本情報!BE8</f>
        <v>ええ　えええ</v>
      </c>
      <c r="CI11" s="615"/>
      <c r="CJ11" s="615"/>
      <c r="CK11" s="615"/>
      <c r="CL11" s="615"/>
      <c r="CM11" s="615"/>
      <c r="CN11" s="615"/>
      <c r="CO11" s="615"/>
      <c r="CP11" s="615"/>
      <c r="CQ11" s="615"/>
    </row>
    <row r="12" spans="1:96" ht="15" customHeight="1">
      <c r="V12" s="576"/>
      <c r="W12" s="576"/>
      <c r="X12" s="576"/>
      <c r="Y12" s="576"/>
      <c r="Z12" s="218"/>
      <c r="AA12" s="575"/>
      <c r="AB12" s="575"/>
      <c r="AC12" s="575"/>
      <c r="AD12" s="575"/>
      <c r="AE12" s="575"/>
      <c r="AF12" s="575"/>
      <c r="AG12" s="575"/>
      <c r="AH12" s="615"/>
      <c r="AI12" s="615"/>
      <c r="AJ12" s="615"/>
      <c r="AK12" s="615"/>
      <c r="AL12" s="615"/>
      <c r="AM12" s="615"/>
      <c r="AN12" s="615"/>
      <c r="AO12" s="615"/>
      <c r="AP12" s="615"/>
      <c r="AQ12" s="615"/>
      <c r="AT12" s="24"/>
      <c r="BV12" s="554"/>
      <c r="BW12" s="554"/>
      <c r="BX12" s="554"/>
      <c r="BY12" s="554"/>
      <c r="BZ12" s="218"/>
      <c r="CA12" s="553"/>
      <c r="CB12" s="553"/>
      <c r="CC12" s="553"/>
      <c r="CD12" s="553"/>
      <c r="CE12" s="553"/>
      <c r="CF12" s="553"/>
      <c r="CG12" s="216"/>
      <c r="CH12" s="615"/>
      <c r="CI12" s="615"/>
      <c r="CJ12" s="615"/>
      <c r="CK12" s="615"/>
      <c r="CL12" s="615"/>
      <c r="CM12" s="615"/>
      <c r="CN12" s="615"/>
      <c r="CO12" s="615"/>
      <c r="CP12" s="615"/>
      <c r="CQ12" s="615"/>
    </row>
    <row r="13" spans="1:96" ht="15" customHeight="1">
      <c r="B13" s="214"/>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row>
    <row r="14" spans="1:96" ht="15" customHeight="1">
      <c r="B14" s="574" t="s">
        <v>2166</v>
      </c>
      <c r="C14" s="574"/>
      <c r="D14" s="57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74"/>
      <c r="AO14" s="574"/>
      <c r="AP14" s="574"/>
      <c r="AQ14" s="574"/>
      <c r="BB14" s="574" t="str">
        <f>B14</f>
        <v>助成金交付申請書</v>
      </c>
      <c r="BC14" s="574"/>
      <c r="BD14" s="574"/>
      <c r="BE14" s="574"/>
      <c r="BF14" s="574"/>
      <c r="BG14" s="574"/>
      <c r="BH14" s="574"/>
      <c r="BI14" s="574"/>
      <c r="BJ14" s="574"/>
      <c r="BK14" s="574"/>
      <c r="BL14" s="574"/>
      <c r="BM14" s="574"/>
      <c r="BN14" s="574"/>
      <c r="BO14" s="574"/>
      <c r="BP14" s="574"/>
      <c r="BQ14" s="574"/>
      <c r="BR14" s="574"/>
      <c r="BS14" s="574"/>
      <c r="BT14" s="574"/>
      <c r="BU14" s="574"/>
      <c r="BV14" s="574"/>
      <c r="BW14" s="574"/>
      <c r="BX14" s="574"/>
      <c r="BY14" s="574"/>
      <c r="BZ14" s="574"/>
      <c r="CA14" s="574"/>
      <c r="CB14" s="574"/>
      <c r="CC14" s="574"/>
      <c r="CD14" s="574"/>
      <c r="CE14" s="574"/>
      <c r="CF14" s="574"/>
      <c r="CG14" s="574"/>
      <c r="CH14" s="574"/>
      <c r="CI14" s="574"/>
      <c r="CJ14" s="574"/>
      <c r="CK14" s="574"/>
      <c r="CL14" s="574"/>
      <c r="CM14" s="574"/>
      <c r="CN14" s="574"/>
      <c r="CO14" s="574"/>
      <c r="CP14" s="574"/>
      <c r="CQ14" s="574"/>
    </row>
    <row r="15" spans="1:96" ht="15" customHeight="1">
      <c r="B15" s="574"/>
      <c r="C15" s="574"/>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74"/>
      <c r="AO15" s="574"/>
      <c r="AP15" s="574"/>
      <c r="AQ15" s="574"/>
      <c r="BB15" s="574"/>
      <c r="BC15" s="574"/>
      <c r="BD15" s="574"/>
      <c r="BE15" s="574"/>
      <c r="BF15" s="574"/>
      <c r="BG15" s="574"/>
      <c r="BH15" s="574"/>
      <c r="BI15" s="574"/>
      <c r="BJ15" s="574"/>
      <c r="BK15" s="574"/>
      <c r="BL15" s="574"/>
      <c r="BM15" s="574"/>
      <c r="BN15" s="574"/>
      <c r="BO15" s="574"/>
      <c r="BP15" s="574"/>
      <c r="BQ15" s="574"/>
      <c r="BR15" s="574"/>
      <c r="BS15" s="574"/>
      <c r="BT15" s="574"/>
      <c r="BU15" s="574"/>
      <c r="BV15" s="574"/>
      <c r="BW15" s="574"/>
      <c r="BX15" s="574"/>
      <c r="BY15" s="574"/>
      <c r="BZ15" s="574"/>
      <c r="CA15" s="574"/>
      <c r="CB15" s="574"/>
      <c r="CC15" s="574"/>
      <c r="CD15" s="574"/>
      <c r="CE15" s="574"/>
      <c r="CF15" s="574"/>
      <c r="CG15" s="574"/>
      <c r="CH15" s="574"/>
      <c r="CI15" s="574"/>
      <c r="CJ15" s="574"/>
      <c r="CK15" s="574"/>
      <c r="CL15" s="574"/>
      <c r="CM15" s="574"/>
      <c r="CN15" s="574"/>
      <c r="CO15" s="574"/>
      <c r="CP15" s="574"/>
      <c r="CQ15" s="574"/>
    </row>
    <row r="16" spans="1:96" ht="15" customHeight="1">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row>
    <row r="17" spans="2:96" ht="15" customHeight="1">
      <c r="B17" s="489" t="s">
        <v>2535</v>
      </c>
      <c r="C17" s="489"/>
      <c r="D17" s="489"/>
      <c r="E17" s="489"/>
      <c r="F17" s="489"/>
      <c r="G17" s="489"/>
      <c r="H17" s="489"/>
      <c r="I17" s="489"/>
      <c r="J17" s="489"/>
      <c r="K17" s="489"/>
      <c r="L17" s="489"/>
      <c r="M17" s="489"/>
      <c r="N17" s="489"/>
      <c r="O17" s="489"/>
      <c r="P17" s="489"/>
      <c r="Q17" s="489"/>
      <c r="R17" s="489"/>
      <c r="S17" s="489"/>
      <c r="T17" s="489"/>
      <c r="U17" s="489"/>
      <c r="V17" s="489"/>
      <c r="W17" s="489"/>
      <c r="X17" s="489"/>
      <c r="Y17" s="489"/>
      <c r="Z17" s="489"/>
      <c r="AA17" s="489"/>
      <c r="AB17" s="489"/>
      <c r="AC17" s="489"/>
      <c r="AD17" s="489"/>
      <c r="AE17" s="489"/>
      <c r="AF17" s="489"/>
      <c r="AG17" s="489"/>
      <c r="AH17" s="489"/>
      <c r="AI17" s="489"/>
      <c r="AJ17" s="489"/>
      <c r="AK17" s="489"/>
      <c r="AL17" s="489"/>
      <c r="AM17" s="489"/>
      <c r="AN17" s="489"/>
      <c r="AO17" s="489"/>
      <c r="AP17" s="489"/>
      <c r="AQ17" s="489"/>
      <c r="BB17" s="489" t="str">
        <f>B17</f>
        <v>　BIMを活用した省エネ建築設計・実装支援事業助成金交付要綱（令和７年6月27日付７都環公地温第2430号） 第６条の規定に基づき、下記のとおり助成金の交付を申請します。</v>
      </c>
      <c r="BC17" s="489"/>
      <c r="BD17" s="489"/>
      <c r="BE17" s="489"/>
      <c r="BF17" s="489"/>
      <c r="BG17" s="489"/>
      <c r="BH17" s="489"/>
      <c r="BI17" s="489"/>
      <c r="BJ17" s="489"/>
      <c r="BK17" s="489"/>
      <c r="BL17" s="489"/>
      <c r="BM17" s="489"/>
      <c r="BN17" s="489"/>
      <c r="BO17" s="489"/>
      <c r="BP17" s="489"/>
      <c r="BQ17" s="489"/>
      <c r="BR17" s="489"/>
      <c r="BS17" s="489"/>
      <c r="BT17" s="489"/>
      <c r="BU17" s="489"/>
      <c r="BV17" s="489"/>
      <c r="BW17" s="489"/>
      <c r="BX17" s="489"/>
      <c r="BY17" s="489"/>
      <c r="BZ17" s="489"/>
      <c r="CA17" s="489"/>
      <c r="CB17" s="489"/>
      <c r="CC17" s="489"/>
      <c r="CD17" s="489"/>
      <c r="CE17" s="489"/>
      <c r="CF17" s="489"/>
      <c r="CG17" s="489"/>
      <c r="CH17" s="489"/>
      <c r="CI17" s="489"/>
      <c r="CJ17" s="489"/>
      <c r="CK17" s="489"/>
      <c r="CL17" s="489"/>
      <c r="CM17" s="489"/>
      <c r="CN17" s="489"/>
      <c r="CO17" s="489"/>
      <c r="CP17" s="489"/>
      <c r="CQ17" s="489"/>
    </row>
    <row r="18" spans="2:96" ht="15" customHeight="1">
      <c r="B18" s="489"/>
      <c r="C18" s="489"/>
      <c r="D18" s="489"/>
      <c r="E18" s="489"/>
      <c r="F18" s="489"/>
      <c r="G18" s="489"/>
      <c r="H18" s="489"/>
      <c r="I18" s="489"/>
      <c r="J18" s="489"/>
      <c r="K18" s="489"/>
      <c r="L18" s="489"/>
      <c r="M18" s="489"/>
      <c r="N18" s="489"/>
      <c r="O18" s="489"/>
      <c r="P18" s="489"/>
      <c r="Q18" s="489"/>
      <c r="R18" s="489"/>
      <c r="S18" s="489"/>
      <c r="T18" s="489"/>
      <c r="U18" s="489"/>
      <c r="V18" s="489"/>
      <c r="W18" s="489"/>
      <c r="X18" s="489"/>
      <c r="Y18" s="489"/>
      <c r="Z18" s="489"/>
      <c r="AA18" s="489"/>
      <c r="AB18" s="489"/>
      <c r="AC18" s="489"/>
      <c r="AD18" s="489"/>
      <c r="AE18" s="489"/>
      <c r="AF18" s="489"/>
      <c r="AG18" s="489"/>
      <c r="AH18" s="489"/>
      <c r="AI18" s="489"/>
      <c r="AJ18" s="489"/>
      <c r="AK18" s="489"/>
      <c r="AL18" s="489"/>
      <c r="AM18" s="489"/>
      <c r="AN18" s="489"/>
      <c r="AO18" s="489"/>
      <c r="AP18" s="489"/>
      <c r="AQ18" s="489"/>
      <c r="BB18" s="489"/>
      <c r="BC18" s="489"/>
      <c r="BD18" s="489"/>
      <c r="BE18" s="489"/>
      <c r="BF18" s="489"/>
      <c r="BG18" s="489"/>
      <c r="BH18" s="489"/>
      <c r="BI18" s="489"/>
      <c r="BJ18" s="489"/>
      <c r="BK18" s="489"/>
      <c r="BL18" s="489"/>
      <c r="BM18" s="489"/>
      <c r="BN18" s="489"/>
      <c r="BO18" s="489"/>
      <c r="BP18" s="489"/>
      <c r="BQ18" s="489"/>
      <c r="BR18" s="489"/>
      <c r="BS18" s="489"/>
      <c r="BT18" s="489"/>
      <c r="BU18" s="489"/>
      <c r="BV18" s="489"/>
      <c r="BW18" s="489"/>
      <c r="BX18" s="489"/>
      <c r="BY18" s="489"/>
      <c r="BZ18" s="489"/>
      <c r="CA18" s="489"/>
      <c r="CB18" s="489"/>
      <c r="CC18" s="489"/>
      <c r="CD18" s="489"/>
      <c r="CE18" s="489"/>
      <c r="CF18" s="489"/>
      <c r="CG18" s="489"/>
      <c r="CH18" s="489"/>
      <c r="CI18" s="489"/>
      <c r="CJ18" s="489"/>
      <c r="CK18" s="489"/>
      <c r="CL18" s="489"/>
      <c r="CM18" s="489"/>
      <c r="CN18" s="489"/>
      <c r="CO18" s="489"/>
      <c r="CP18" s="489"/>
      <c r="CQ18" s="489"/>
    </row>
    <row r="19" spans="2:96" ht="15" customHeight="1">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BB19" s="196"/>
      <c r="BC19" s="196"/>
      <c r="BD19" s="196"/>
      <c r="BE19" s="196"/>
      <c r="BF19" s="196"/>
      <c r="BG19" s="196"/>
      <c r="BH19" s="196"/>
      <c r="BI19" s="196"/>
      <c r="BJ19" s="196"/>
      <c r="BK19" s="196"/>
      <c r="BL19" s="196"/>
      <c r="BM19" s="196"/>
      <c r="BN19" s="196"/>
      <c r="BO19" s="196"/>
      <c r="BP19" s="196"/>
      <c r="BQ19" s="196"/>
      <c r="BR19" s="196"/>
      <c r="BS19" s="196"/>
      <c r="BT19" s="196"/>
      <c r="BU19" s="196"/>
      <c r="BV19" s="196"/>
      <c r="BW19" s="196"/>
      <c r="BX19" s="196"/>
      <c r="BY19" s="196"/>
      <c r="BZ19" s="196"/>
      <c r="CA19" s="196"/>
      <c r="CB19" s="196"/>
      <c r="CC19" s="196"/>
      <c r="CD19" s="196"/>
      <c r="CE19" s="196"/>
      <c r="CF19" s="196"/>
      <c r="CG19" s="196"/>
      <c r="CH19" s="196"/>
      <c r="CI19" s="196"/>
      <c r="CJ19" s="196"/>
      <c r="CK19" s="196"/>
      <c r="CL19" s="196"/>
      <c r="CM19" s="196"/>
      <c r="CN19" s="196"/>
      <c r="CO19" s="196"/>
      <c r="CP19" s="196"/>
      <c r="CQ19" s="196"/>
    </row>
    <row r="20" spans="2:96" ht="15" customHeight="1">
      <c r="B20" s="616" t="s">
        <v>2167</v>
      </c>
      <c r="C20" s="616"/>
      <c r="D20" s="616"/>
      <c r="E20" s="616"/>
      <c r="F20" s="616"/>
      <c r="G20" s="616"/>
      <c r="H20" s="616"/>
      <c r="I20" s="616"/>
      <c r="J20" s="616"/>
      <c r="K20" s="616"/>
      <c r="L20" s="616"/>
      <c r="M20" s="616"/>
      <c r="N20" s="616"/>
      <c r="O20" s="616"/>
      <c r="P20" s="616"/>
      <c r="Q20" s="616"/>
      <c r="R20" s="616"/>
      <c r="S20" s="616"/>
      <c r="T20" s="616"/>
      <c r="U20" s="616"/>
      <c r="V20" s="616"/>
      <c r="W20" s="616"/>
      <c r="X20" s="616"/>
      <c r="Y20" s="616"/>
      <c r="Z20" s="616"/>
      <c r="AA20" s="616"/>
      <c r="AB20" s="616"/>
      <c r="AC20" s="616"/>
      <c r="AD20" s="616"/>
      <c r="AE20" s="616"/>
      <c r="AF20" s="616"/>
      <c r="AG20" s="616"/>
      <c r="AH20" s="616"/>
      <c r="AI20" s="616"/>
      <c r="AJ20" s="616"/>
      <c r="AK20" s="616"/>
      <c r="AL20" s="616"/>
      <c r="AM20" s="616"/>
      <c r="AN20" s="616"/>
      <c r="AO20" s="616"/>
      <c r="AP20" s="616"/>
      <c r="AQ20" s="616"/>
      <c r="BB20" s="616" t="str">
        <f>B20</f>
        <v>記</v>
      </c>
      <c r="BC20" s="616"/>
      <c r="BD20" s="616"/>
      <c r="BE20" s="616"/>
      <c r="BF20" s="616"/>
      <c r="BG20" s="616"/>
      <c r="BH20" s="616"/>
      <c r="BI20" s="616"/>
      <c r="BJ20" s="616"/>
      <c r="BK20" s="616"/>
      <c r="BL20" s="616"/>
      <c r="BM20" s="616"/>
      <c r="BN20" s="616"/>
      <c r="BO20" s="616"/>
      <c r="BP20" s="616"/>
      <c r="BQ20" s="616"/>
      <c r="BR20" s="616"/>
      <c r="BS20" s="616"/>
      <c r="BT20" s="616"/>
      <c r="BU20" s="616"/>
      <c r="BV20" s="616"/>
      <c r="BW20" s="616"/>
      <c r="BX20" s="616"/>
      <c r="BY20" s="616"/>
      <c r="BZ20" s="616"/>
      <c r="CA20" s="616"/>
      <c r="CB20" s="616"/>
      <c r="CC20" s="616"/>
      <c r="CD20" s="616"/>
      <c r="CE20" s="616"/>
      <c r="CF20" s="616"/>
      <c r="CG20" s="616"/>
      <c r="CH20" s="616"/>
      <c r="CI20" s="616"/>
      <c r="CJ20" s="616"/>
      <c r="CK20" s="616"/>
      <c r="CL20" s="616"/>
      <c r="CM20" s="616"/>
      <c r="CN20" s="616"/>
      <c r="CO20" s="616"/>
      <c r="CP20" s="616"/>
      <c r="CQ20" s="616"/>
    </row>
    <row r="21" spans="2:96" ht="15" customHeight="1">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row>
    <row r="22" spans="2:96" ht="30" customHeight="1">
      <c r="B22" s="567" t="s">
        <v>2168</v>
      </c>
      <c r="C22" s="567"/>
      <c r="D22" s="567"/>
      <c r="E22" s="567"/>
      <c r="F22" s="567"/>
      <c r="G22" s="567"/>
      <c r="H22" s="567"/>
      <c r="I22" s="567"/>
      <c r="J22" s="567"/>
      <c r="K22" s="567"/>
      <c r="L22" s="567"/>
      <c r="M22" s="567"/>
      <c r="N22" s="567"/>
      <c r="O22" s="610">
        <f>基本情報!E14</f>
        <v>0</v>
      </c>
      <c r="P22" s="611"/>
      <c r="Q22" s="611"/>
      <c r="R22" s="611"/>
      <c r="S22" s="611"/>
      <c r="T22" s="611"/>
      <c r="U22" s="611"/>
      <c r="V22" s="611"/>
      <c r="W22" s="611"/>
      <c r="X22" s="611"/>
      <c r="Y22" s="611"/>
      <c r="Z22" s="611"/>
      <c r="AA22" s="611"/>
      <c r="AB22" s="611"/>
      <c r="AC22" s="611"/>
      <c r="AD22" s="611"/>
      <c r="AE22" s="611"/>
      <c r="AF22" s="611"/>
      <c r="AG22" s="611"/>
      <c r="AH22" s="611"/>
      <c r="AI22" s="611"/>
      <c r="AJ22" s="611"/>
      <c r="AK22" s="611"/>
      <c r="AL22" s="611"/>
      <c r="AM22" s="611"/>
      <c r="AN22" s="611"/>
      <c r="AO22" s="611"/>
      <c r="AP22" s="611"/>
      <c r="AQ22" s="612"/>
      <c r="BB22" s="567" t="str">
        <f>B22</f>
        <v>助成対象事業の名称</v>
      </c>
      <c r="BC22" s="567"/>
      <c r="BD22" s="567"/>
      <c r="BE22" s="567"/>
      <c r="BF22" s="567"/>
      <c r="BG22" s="567"/>
      <c r="BH22" s="567"/>
      <c r="BI22" s="567"/>
      <c r="BJ22" s="567"/>
      <c r="BK22" s="567"/>
      <c r="BL22" s="567"/>
      <c r="BM22" s="567"/>
      <c r="BN22" s="567"/>
      <c r="BO22" s="610" t="str">
        <f>基本情報!BE14</f>
        <v>建築物環境報告書制度への着実な準備</v>
      </c>
      <c r="BP22" s="611"/>
      <c r="BQ22" s="611"/>
      <c r="BR22" s="611"/>
      <c r="BS22" s="611"/>
      <c r="BT22" s="611"/>
      <c r="BU22" s="611"/>
      <c r="BV22" s="611"/>
      <c r="BW22" s="611"/>
      <c r="BX22" s="611"/>
      <c r="BY22" s="611"/>
      <c r="BZ22" s="611"/>
      <c r="CA22" s="611"/>
      <c r="CB22" s="611"/>
      <c r="CC22" s="611"/>
      <c r="CD22" s="611"/>
      <c r="CE22" s="611"/>
      <c r="CF22" s="611"/>
      <c r="CG22" s="611"/>
      <c r="CH22" s="611"/>
      <c r="CI22" s="611"/>
      <c r="CJ22" s="611"/>
      <c r="CK22" s="611"/>
      <c r="CL22" s="611"/>
      <c r="CM22" s="611"/>
      <c r="CN22" s="611"/>
      <c r="CO22" s="611"/>
      <c r="CP22" s="611"/>
      <c r="CQ22" s="612"/>
    </row>
    <row r="23" spans="2:96" ht="30" customHeight="1">
      <c r="B23" s="564" t="s">
        <v>2169</v>
      </c>
      <c r="C23" s="565"/>
      <c r="D23" s="565"/>
      <c r="E23" s="565"/>
      <c r="F23" s="565"/>
      <c r="G23" s="565"/>
      <c r="H23" s="565"/>
      <c r="I23" s="565"/>
      <c r="J23" s="565"/>
      <c r="K23" s="565"/>
      <c r="L23" s="565"/>
      <c r="M23" s="565"/>
      <c r="N23" s="566"/>
      <c r="O23" s="577"/>
      <c r="P23" s="578"/>
      <c r="Q23" s="578"/>
      <c r="R23" s="578"/>
      <c r="S23" s="578"/>
      <c r="T23" s="578"/>
      <c r="U23" s="578"/>
      <c r="V23" s="578"/>
      <c r="W23" s="578"/>
      <c r="X23" s="578"/>
      <c r="Y23" s="578"/>
      <c r="Z23" s="578"/>
      <c r="AA23" s="578"/>
      <c r="AB23" s="578"/>
      <c r="AC23" s="578"/>
      <c r="AD23" s="578"/>
      <c r="AE23" s="578"/>
      <c r="AF23" s="578"/>
      <c r="AG23" s="578"/>
      <c r="AH23" s="578"/>
      <c r="AI23" s="578"/>
      <c r="AJ23" s="578"/>
      <c r="AK23" s="578"/>
      <c r="AL23" s="578"/>
      <c r="AM23" s="578"/>
      <c r="AN23" s="578"/>
      <c r="AO23" s="578"/>
      <c r="AP23" s="578"/>
      <c r="AQ23" s="579"/>
      <c r="AR23" s="27"/>
      <c r="AS23" s="24"/>
      <c r="AT23" s="27"/>
      <c r="AU23" s="27"/>
      <c r="AV23" s="27"/>
      <c r="AW23" s="27"/>
      <c r="AX23" s="27"/>
      <c r="AY23" s="27"/>
      <c r="AZ23" s="27"/>
      <c r="BA23" s="27"/>
      <c r="BB23" s="567" t="str">
        <f t="shared" ref="BB23" si="2">B23</f>
        <v>助成対象事業の開始予定日</v>
      </c>
      <c r="BC23" s="567"/>
      <c r="BD23" s="567"/>
      <c r="BE23" s="567"/>
      <c r="BF23" s="567"/>
      <c r="BG23" s="567"/>
      <c r="BH23" s="567"/>
      <c r="BI23" s="567"/>
      <c r="BJ23" s="567"/>
      <c r="BK23" s="567"/>
      <c r="BL23" s="567"/>
      <c r="BM23" s="567"/>
      <c r="BN23" s="567"/>
      <c r="BO23" s="568"/>
      <c r="BP23" s="569"/>
      <c r="BQ23" s="569"/>
      <c r="BR23" s="569"/>
      <c r="BS23" s="569"/>
      <c r="BT23" s="569"/>
      <c r="BU23" s="569"/>
      <c r="BV23" s="569"/>
      <c r="BW23" s="569"/>
      <c r="BX23" s="569"/>
      <c r="BY23" s="569"/>
      <c r="BZ23" s="569"/>
      <c r="CA23" s="569"/>
      <c r="CB23" s="569"/>
      <c r="CC23" s="569"/>
      <c r="CD23" s="569"/>
      <c r="CE23" s="569"/>
      <c r="CF23" s="569"/>
      <c r="CG23" s="569"/>
      <c r="CH23" s="569"/>
      <c r="CI23" s="569"/>
      <c r="CJ23" s="569"/>
      <c r="CK23" s="569"/>
      <c r="CL23" s="569"/>
      <c r="CM23" s="569"/>
      <c r="CN23" s="569"/>
      <c r="CO23" s="569"/>
      <c r="CP23" s="569"/>
      <c r="CQ23" s="570"/>
      <c r="CR23" s="1"/>
    </row>
    <row r="24" spans="2:96" ht="30" customHeight="1">
      <c r="B24" s="564" t="s">
        <v>2345</v>
      </c>
      <c r="C24" s="565"/>
      <c r="D24" s="565"/>
      <c r="E24" s="565"/>
      <c r="F24" s="565"/>
      <c r="G24" s="565"/>
      <c r="H24" s="565"/>
      <c r="I24" s="565"/>
      <c r="J24" s="565"/>
      <c r="K24" s="565"/>
      <c r="L24" s="565"/>
      <c r="M24" s="565"/>
      <c r="N24" s="566"/>
      <c r="O24" s="577"/>
      <c r="P24" s="578"/>
      <c r="Q24" s="578"/>
      <c r="R24" s="578"/>
      <c r="S24" s="578"/>
      <c r="T24" s="578"/>
      <c r="U24" s="578"/>
      <c r="V24" s="578"/>
      <c r="W24" s="578"/>
      <c r="X24" s="578"/>
      <c r="Y24" s="578"/>
      <c r="Z24" s="578"/>
      <c r="AA24" s="578"/>
      <c r="AB24" s="578"/>
      <c r="AC24" s="578"/>
      <c r="AD24" s="578"/>
      <c r="AE24" s="578"/>
      <c r="AF24" s="578"/>
      <c r="AG24" s="578"/>
      <c r="AH24" s="578"/>
      <c r="AI24" s="578"/>
      <c r="AJ24" s="578"/>
      <c r="AK24" s="578"/>
      <c r="AL24" s="578"/>
      <c r="AM24" s="578"/>
      <c r="AN24" s="578"/>
      <c r="AO24" s="578"/>
      <c r="AP24" s="578"/>
      <c r="AQ24" s="579"/>
      <c r="AR24" s="27"/>
      <c r="AS24" s="24"/>
      <c r="AT24" s="27"/>
      <c r="AU24" s="27"/>
      <c r="AV24" s="27"/>
      <c r="AW24" s="27"/>
      <c r="AX24" s="27"/>
      <c r="AY24" s="27"/>
      <c r="AZ24" s="27"/>
      <c r="BA24" s="27"/>
      <c r="BB24" s="567" t="str">
        <f t="shared" ref="BB24" si="3">B24</f>
        <v>助成対象事業の完了予定日</v>
      </c>
      <c r="BC24" s="567"/>
      <c r="BD24" s="567"/>
      <c r="BE24" s="567"/>
      <c r="BF24" s="567"/>
      <c r="BG24" s="567"/>
      <c r="BH24" s="567"/>
      <c r="BI24" s="567"/>
      <c r="BJ24" s="567"/>
      <c r="BK24" s="567"/>
      <c r="BL24" s="567"/>
      <c r="BM24" s="567"/>
      <c r="BN24" s="567"/>
      <c r="BO24" s="571"/>
      <c r="BP24" s="572"/>
      <c r="BQ24" s="572"/>
      <c r="BR24" s="572"/>
      <c r="BS24" s="572"/>
      <c r="BT24" s="572"/>
      <c r="BU24" s="572"/>
      <c r="BV24" s="572"/>
      <c r="BW24" s="572"/>
      <c r="BX24" s="572"/>
      <c r="BY24" s="572"/>
      <c r="BZ24" s="572"/>
      <c r="CA24" s="572"/>
      <c r="CB24" s="572"/>
      <c r="CC24" s="572"/>
      <c r="CD24" s="572"/>
      <c r="CE24" s="572"/>
      <c r="CF24" s="572"/>
      <c r="CG24" s="572"/>
      <c r="CH24" s="572"/>
      <c r="CI24" s="572"/>
      <c r="CJ24" s="572"/>
      <c r="CK24" s="572"/>
      <c r="CL24" s="572"/>
      <c r="CM24" s="572"/>
      <c r="CN24" s="572"/>
      <c r="CO24" s="572"/>
      <c r="CP24" s="572"/>
      <c r="CQ24" s="573"/>
      <c r="CR24" s="1"/>
    </row>
    <row r="25" spans="2:96" ht="30" customHeight="1">
      <c r="B25" s="592" t="s">
        <v>2383</v>
      </c>
      <c r="C25" s="593"/>
      <c r="D25" s="593"/>
      <c r="E25" s="593"/>
      <c r="F25" s="593"/>
      <c r="G25" s="593"/>
      <c r="H25" s="593"/>
      <c r="I25" s="593"/>
      <c r="J25" s="598" t="s">
        <v>2170</v>
      </c>
      <c r="K25" s="599"/>
      <c r="L25" s="599"/>
      <c r="M25" s="599"/>
      <c r="N25" s="600"/>
      <c r="O25" s="601">
        <f>基本情報!E4</f>
        <v>0</v>
      </c>
      <c r="P25" s="602"/>
      <c r="Q25" s="602"/>
      <c r="R25" s="602"/>
      <c r="S25" s="602"/>
      <c r="T25" s="602"/>
      <c r="U25" s="602"/>
      <c r="V25" s="602"/>
      <c r="W25" s="602"/>
      <c r="X25" s="602"/>
      <c r="Y25" s="602"/>
      <c r="Z25" s="602"/>
      <c r="AA25" s="602"/>
      <c r="AB25" s="602"/>
      <c r="AC25" s="602"/>
      <c r="AD25" s="602"/>
      <c r="AE25" s="602"/>
      <c r="AF25" s="602"/>
      <c r="AG25" s="602"/>
      <c r="AH25" s="602"/>
      <c r="AI25" s="602"/>
      <c r="AJ25" s="602"/>
      <c r="AK25" s="602"/>
      <c r="AL25" s="602"/>
      <c r="AM25" s="602"/>
      <c r="AN25" s="602"/>
      <c r="AO25" s="602"/>
      <c r="AP25" s="602"/>
      <c r="AQ25" s="603"/>
      <c r="BB25" s="592" t="str">
        <f>B25</f>
        <v>助成対象者の代表事業者</v>
      </c>
      <c r="BC25" s="593"/>
      <c r="BD25" s="593"/>
      <c r="BE25" s="593"/>
      <c r="BF25" s="593"/>
      <c r="BG25" s="593"/>
      <c r="BH25" s="593"/>
      <c r="BI25" s="593"/>
      <c r="BJ25" s="598" t="str">
        <f>J25</f>
        <v xml:space="preserve">会社名 </v>
      </c>
      <c r="BK25" s="599"/>
      <c r="BL25" s="599"/>
      <c r="BM25" s="599"/>
      <c r="BN25" s="600"/>
      <c r="BO25" s="601" t="e">
        <f>基本情報!#REF!</f>
        <v>#REF!</v>
      </c>
      <c r="BP25" s="602"/>
      <c r="BQ25" s="602"/>
      <c r="BR25" s="602"/>
      <c r="BS25" s="602"/>
      <c r="BT25" s="602"/>
      <c r="BU25" s="602"/>
      <c r="BV25" s="602"/>
      <c r="BW25" s="602"/>
      <c r="BX25" s="602"/>
      <c r="BY25" s="602"/>
      <c r="BZ25" s="602"/>
      <c r="CA25" s="602"/>
      <c r="CB25" s="602"/>
      <c r="CC25" s="602"/>
      <c r="CD25" s="602"/>
      <c r="CE25" s="602"/>
      <c r="CF25" s="602"/>
      <c r="CG25" s="602"/>
      <c r="CH25" s="602"/>
      <c r="CI25" s="602"/>
      <c r="CJ25" s="602"/>
      <c r="CK25" s="602"/>
      <c r="CL25" s="602"/>
      <c r="CM25" s="602"/>
      <c r="CN25" s="602"/>
      <c r="CO25" s="602"/>
      <c r="CP25" s="602"/>
      <c r="CQ25" s="603"/>
    </row>
    <row r="26" spans="2:96" ht="30" customHeight="1">
      <c r="B26" s="594"/>
      <c r="C26" s="595"/>
      <c r="D26" s="595"/>
      <c r="E26" s="595"/>
      <c r="F26" s="595"/>
      <c r="G26" s="595"/>
      <c r="H26" s="595"/>
      <c r="I26" s="595"/>
      <c r="J26" s="555" t="s">
        <v>2384</v>
      </c>
      <c r="K26" s="556"/>
      <c r="L26" s="556"/>
      <c r="M26" s="556"/>
      <c r="N26" s="557"/>
      <c r="O26" s="558">
        <f>基本情報!E5</f>
        <v>0</v>
      </c>
      <c r="P26" s="559"/>
      <c r="Q26" s="559"/>
      <c r="R26" s="559"/>
      <c r="S26" s="559"/>
      <c r="T26" s="559"/>
      <c r="U26" s="559"/>
      <c r="V26" s="559"/>
      <c r="W26" s="559"/>
      <c r="X26" s="559"/>
      <c r="Y26" s="559"/>
      <c r="Z26" s="559"/>
      <c r="AA26" s="559"/>
      <c r="AB26" s="559"/>
      <c r="AC26" s="559"/>
      <c r="AD26" s="559"/>
      <c r="AE26" s="559"/>
      <c r="AF26" s="559"/>
      <c r="AG26" s="559"/>
      <c r="AH26" s="559"/>
      <c r="AI26" s="559"/>
      <c r="AJ26" s="559"/>
      <c r="AK26" s="559"/>
      <c r="AL26" s="559"/>
      <c r="AM26" s="559"/>
      <c r="AN26" s="559"/>
      <c r="AO26" s="559"/>
      <c r="AP26" s="559"/>
      <c r="AQ26" s="560"/>
      <c r="BB26" s="594"/>
      <c r="BC26" s="595"/>
      <c r="BD26" s="595"/>
      <c r="BE26" s="595"/>
      <c r="BF26" s="595"/>
      <c r="BG26" s="595"/>
      <c r="BH26" s="595"/>
      <c r="BI26" s="595"/>
      <c r="BJ26" s="561" t="str">
        <f t="shared" ref="BJ26:BJ29" si="4">J26</f>
        <v>登記された
本社住所</v>
      </c>
      <c r="BK26" s="562"/>
      <c r="BL26" s="562"/>
      <c r="BM26" s="562"/>
      <c r="BN26" s="563"/>
      <c r="BO26" s="558" t="e">
        <f>基本情報!#REF!</f>
        <v>#REF!</v>
      </c>
      <c r="BP26" s="559"/>
      <c r="BQ26" s="559"/>
      <c r="BR26" s="559"/>
      <c r="BS26" s="559"/>
      <c r="BT26" s="559"/>
      <c r="BU26" s="559"/>
      <c r="BV26" s="559"/>
      <c r="BW26" s="559"/>
      <c r="BX26" s="559"/>
      <c r="BY26" s="559"/>
      <c r="BZ26" s="559"/>
      <c r="CA26" s="559"/>
      <c r="CB26" s="559"/>
      <c r="CC26" s="559"/>
      <c r="CD26" s="559"/>
      <c r="CE26" s="559"/>
      <c r="CF26" s="559"/>
      <c r="CG26" s="559"/>
      <c r="CH26" s="559"/>
      <c r="CI26" s="559"/>
      <c r="CJ26" s="559"/>
      <c r="CK26" s="559"/>
      <c r="CL26" s="559"/>
      <c r="CM26" s="559"/>
      <c r="CN26" s="559"/>
      <c r="CO26" s="559"/>
      <c r="CP26" s="559"/>
      <c r="CQ26" s="560"/>
    </row>
    <row r="27" spans="2:96" ht="30" customHeight="1">
      <c r="B27" s="594"/>
      <c r="C27" s="595"/>
      <c r="D27" s="595"/>
      <c r="E27" s="595"/>
      <c r="F27" s="595"/>
      <c r="G27" s="595"/>
      <c r="H27" s="595"/>
      <c r="I27" s="595"/>
      <c r="J27" s="604" t="s">
        <v>2386</v>
      </c>
      <c r="K27" s="605"/>
      <c r="L27" s="605"/>
      <c r="M27" s="605"/>
      <c r="N27" s="606"/>
      <c r="O27" s="558">
        <f>基本情報!E6</f>
        <v>0</v>
      </c>
      <c r="P27" s="559"/>
      <c r="Q27" s="559"/>
      <c r="R27" s="559"/>
      <c r="S27" s="559"/>
      <c r="T27" s="559"/>
      <c r="U27" s="559"/>
      <c r="V27" s="559"/>
      <c r="W27" s="559"/>
      <c r="X27" s="559"/>
      <c r="Y27" s="559"/>
      <c r="Z27" s="559"/>
      <c r="AA27" s="559"/>
      <c r="AB27" s="559"/>
      <c r="AC27" s="559"/>
      <c r="AD27" s="559"/>
      <c r="AE27" s="559"/>
      <c r="AF27" s="559"/>
      <c r="AG27" s="559"/>
      <c r="AH27" s="559"/>
      <c r="AI27" s="559"/>
      <c r="AJ27" s="559"/>
      <c r="AK27" s="559"/>
      <c r="AL27" s="559"/>
      <c r="AM27" s="559"/>
      <c r="AN27" s="559"/>
      <c r="AO27" s="559"/>
      <c r="AP27" s="559"/>
      <c r="AQ27" s="560"/>
      <c r="BB27" s="594"/>
      <c r="BC27" s="595"/>
      <c r="BD27" s="595"/>
      <c r="BE27" s="595"/>
      <c r="BF27" s="595"/>
      <c r="BG27" s="595"/>
      <c r="BH27" s="595"/>
      <c r="BI27" s="595"/>
      <c r="BJ27" s="561" t="str">
        <f t="shared" si="4"/>
        <v>代表者役職名</v>
      </c>
      <c r="BK27" s="562"/>
      <c r="BL27" s="562"/>
      <c r="BM27" s="562"/>
      <c r="BN27" s="563"/>
      <c r="BO27" s="558" t="str">
        <f>基本情報!BE6</f>
        <v>うううう部長</v>
      </c>
      <c r="BP27" s="559"/>
      <c r="BQ27" s="559"/>
      <c r="BR27" s="559"/>
      <c r="BS27" s="559"/>
      <c r="BT27" s="559"/>
      <c r="BU27" s="559"/>
      <c r="BV27" s="559"/>
      <c r="BW27" s="559"/>
      <c r="BX27" s="559"/>
      <c r="BY27" s="559"/>
      <c r="BZ27" s="559"/>
      <c r="CA27" s="559"/>
      <c r="CB27" s="559"/>
      <c r="CC27" s="559"/>
      <c r="CD27" s="559"/>
      <c r="CE27" s="559"/>
      <c r="CF27" s="559"/>
      <c r="CG27" s="559"/>
      <c r="CH27" s="559"/>
      <c r="CI27" s="559"/>
      <c r="CJ27" s="559"/>
      <c r="CK27" s="559"/>
      <c r="CL27" s="559"/>
      <c r="CM27" s="559"/>
      <c r="CN27" s="559"/>
      <c r="CO27" s="559"/>
      <c r="CP27" s="559"/>
      <c r="CQ27" s="560"/>
    </row>
    <row r="28" spans="2:96" ht="30" hidden="1" customHeight="1">
      <c r="B28" s="594"/>
      <c r="C28" s="595"/>
      <c r="D28" s="595"/>
      <c r="E28" s="595"/>
      <c r="F28" s="595"/>
      <c r="G28" s="595"/>
      <c r="H28" s="595"/>
      <c r="I28" s="595"/>
      <c r="J28" s="589" t="s">
        <v>2388</v>
      </c>
      <c r="K28" s="590"/>
      <c r="L28" s="590"/>
      <c r="M28" s="590"/>
      <c r="N28" s="591"/>
      <c r="O28" s="558">
        <f>基本情報!E7</f>
        <v>0</v>
      </c>
      <c r="P28" s="559"/>
      <c r="Q28" s="559"/>
      <c r="R28" s="559"/>
      <c r="S28" s="559"/>
      <c r="T28" s="559"/>
      <c r="U28" s="559"/>
      <c r="V28" s="559"/>
      <c r="W28" s="559"/>
      <c r="X28" s="559"/>
      <c r="Y28" s="559"/>
      <c r="Z28" s="559"/>
      <c r="AA28" s="559"/>
      <c r="AB28" s="559"/>
      <c r="AC28" s="559"/>
      <c r="AD28" s="559"/>
      <c r="AE28" s="559"/>
      <c r="AF28" s="559"/>
      <c r="AG28" s="559"/>
      <c r="AH28" s="559"/>
      <c r="AI28" s="559"/>
      <c r="AJ28" s="559"/>
      <c r="AK28" s="559"/>
      <c r="AL28" s="559"/>
      <c r="AM28" s="559"/>
      <c r="AN28" s="559"/>
      <c r="AO28" s="559"/>
      <c r="AP28" s="559"/>
      <c r="AQ28" s="560"/>
      <c r="BB28" s="594"/>
      <c r="BC28" s="595"/>
      <c r="BD28" s="595"/>
      <c r="BE28" s="595"/>
      <c r="BF28" s="595"/>
      <c r="BG28" s="595"/>
      <c r="BH28" s="595"/>
      <c r="BI28" s="595"/>
      <c r="BJ28" s="344"/>
      <c r="BK28" s="345"/>
      <c r="BL28" s="345"/>
      <c r="BM28" s="345"/>
      <c r="BN28" s="346"/>
      <c r="BO28" s="347"/>
      <c r="BP28" s="348"/>
      <c r="BQ28" s="348"/>
      <c r="BR28" s="348"/>
      <c r="BS28" s="348"/>
      <c r="BT28" s="348"/>
      <c r="BU28" s="348"/>
      <c r="BV28" s="348"/>
      <c r="BW28" s="348"/>
      <c r="BX28" s="348"/>
      <c r="BY28" s="348"/>
      <c r="BZ28" s="348"/>
      <c r="CA28" s="348"/>
      <c r="CB28" s="348"/>
      <c r="CC28" s="348"/>
      <c r="CD28" s="348"/>
      <c r="CE28" s="348"/>
      <c r="CF28" s="348"/>
      <c r="CG28" s="348"/>
      <c r="CH28" s="348"/>
      <c r="CI28" s="348"/>
      <c r="CJ28" s="348"/>
      <c r="CK28" s="348"/>
      <c r="CL28" s="348"/>
      <c r="CM28" s="348"/>
      <c r="CN28" s="348"/>
      <c r="CO28" s="348"/>
      <c r="CP28" s="348"/>
      <c r="CQ28" s="349"/>
    </row>
    <row r="29" spans="2:96" ht="30" customHeight="1">
      <c r="B29" s="596"/>
      <c r="C29" s="597"/>
      <c r="D29" s="597"/>
      <c r="E29" s="597"/>
      <c r="F29" s="597"/>
      <c r="G29" s="597"/>
      <c r="H29" s="597"/>
      <c r="I29" s="597"/>
      <c r="J29" s="580" t="s">
        <v>2387</v>
      </c>
      <c r="K29" s="581"/>
      <c r="L29" s="581"/>
      <c r="M29" s="581"/>
      <c r="N29" s="582"/>
      <c r="O29" s="583">
        <f>基本情報!E8</f>
        <v>0</v>
      </c>
      <c r="P29" s="584"/>
      <c r="Q29" s="584"/>
      <c r="R29" s="584"/>
      <c r="S29" s="584"/>
      <c r="T29" s="584"/>
      <c r="U29" s="584"/>
      <c r="V29" s="584"/>
      <c r="W29" s="584"/>
      <c r="X29" s="584"/>
      <c r="Y29" s="584"/>
      <c r="Z29" s="584"/>
      <c r="AA29" s="584"/>
      <c r="AB29" s="584"/>
      <c r="AC29" s="584"/>
      <c r="AD29" s="584"/>
      <c r="AE29" s="584"/>
      <c r="AF29" s="584"/>
      <c r="AG29" s="584"/>
      <c r="AH29" s="584"/>
      <c r="AI29" s="584"/>
      <c r="AJ29" s="584"/>
      <c r="AK29" s="584"/>
      <c r="AL29" s="584"/>
      <c r="AM29" s="584"/>
      <c r="AN29" s="584"/>
      <c r="AO29" s="584"/>
      <c r="AP29" s="584"/>
      <c r="AQ29" s="585"/>
      <c r="BB29" s="596"/>
      <c r="BC29" s="597"/>
      <c r="BD29" s="597"/>
      <c r="BE29" s="597"/>
      <c r="BF29" s="597"/>
      <c r="BG29" s="597"/>
      <c r="BH29" s="597"/>
      <c r="BI29" s="597"/>
      <c r="BJ29" s="586" t="str">
        <f t="shared" si="4"/>
        <v>代表者名</v>
      </c>
      <c r="BK29" s="587"/>
      <c r="BL29" s="587"/>
      <c r="BM29" s="587"/>
      <c r="BN29" s="588"/>
      <c r="BO29" s="583" t="str">
        <f>基本情報!BE7</f>
        <v>ｴｴ ｴｴｴ</v>
      </c>
      <c r="BP29" s="584"/>
      <c r="BQ29" s="584"/>
      <c r="BR29" s="584"/>
      <c r="BS29" s="584"/>
      <c r="BT29" s="584"/>
      <c r="BU29" s="584"/>
      <c r="BV29" s="584"/>
      <c r="BW29" s="584"/>
      <c r="BX29" s="584"/>
      <c r="BY29" s="584"/>
      <c r="BZ29" s="584"/>
      <c r="CA29" s="584"/>
      <c r="CB29" s="584"/>
      <c r="CC29" s="584"/>
      <c r="CD29" s="584"/>
      <c r="CE29" s="584"/>
      <c r="CF29" s="584"/>
      <c r="CG29" s="584"/>
      <c r="CH29" s="584"/>
      <c r="CI29" s="584"/>
      <c r="CJ29" s="584"/>
      <c r="CK29" s="584"/>
      <c r="CL29" s="584"/>
      <c r="CM29" s="584"/>
      <c r="CN29" s="584"/>
      <c r="CO29" s="584"/>
      <c r="CP29" s="584"/>
      <c r="CQ29" s="585"/>
    </row>
    <row r="30" spans="2:96" ht="30" customHeight="1">
      <c r="B30" s="594" t="s">
        <v>2389</v>
      </c>
      <c r="C30" s="595"/>
      <c r="D30" s="595"/>
      <c r="E30" s="595"/>
      <c r="F30" s="595"/>
      <c r="G30" s="595"/>
      <c r="H30" s="595"/>
      <c r="I30" s="595"/>
      <c r="J30" s="642" t="s">
        <v>2171</v>
      </c>
      <c r="K30" s="556"/>
      <c r="L30" s="556"/>
      <c r="M30" s="556"/>
      <c r="N30" s="557"/>
      <c r="O30" s="637">
        <f>基本情報!E9</f>
        <v>0</v>
      </c>
      <c r="P30" s="638"/>
      <c r="Q30" s="638"/>
      <c r="R30" s="638"/>
      <c r="S30" s="638"/>
      <c r="T30" s="638"/>
      <c r="U30" s="638"/>
      <c r="V30" s="638"/>
      <c r="W30" s="638"/>
      <c r="X30" s="638"/>
      <c r="Y30" s="638"/>
      <c r="Z30" s="638"/>
      <c r="AA30" s="638"/>
      <c r="AB30" s="638"/>
      <c r="AC30" s="638"/>
      <c r="AD30" s="638"/>
      <c r="AE30" s="638"/>
      <c r="AF30" s="638"/>
      <c r="AG30" s="638"/>
      <c r="AH30" s="638"/>
      <c r="AI30" s="638"/>
      <c r="AJ30" s="638"/>
      <c r="AK30" s="638"/>
      <c r="AL30" s="638"/>
      <c r="AM30" s="638"/>
      <c r="AN30" s="638"/>
      <c r="AO30" s="638"/>
      <c r="AP30" s="638"/>
      <c r="AQ30" s="639"/>
      <c r="BB30" s="594"/>
      <c r="BC30" s="595"/>
      <c r="BD30" s="595"/>
      <c r="BE30" s="595"/>
      <c r="BF30" s="595"/>
      <c r="BG30" s="595"/>
      <c r="BH30" s="595"/>
      <c r="BI30" s="595"/>
      <c r="BJ30" s="561" t="str">
        <f t="shared" ref="BJ30:BJ32" si="5">J30</f>
        <v>部課名</v>
      </c>
      <c r="BK30" s="562"/>
      <c r="BL30" s="562"/>
      <c r="BM30" s="562"/>
      <c r="BN30" s="563"/>
      <c r="BO30" s="558" t="str">
        <f>基本情報!BE9</f>
        <v>おおお課</v>
      </c>
      <c r="BP30" s="559"/>
      <c r="BQ30" s="559"/>
      <c r="BR30" s="559"/>
      <c r="BS30" s="559"/>
      <c r="BT30" s="559"/>
      <c r="BU30" s="559"/>
      <c r="BV30" s="559"/>
      <c r="BW30" s="559"/>
      <c r="BX30" s="559"/>
      <c r="BY30" s="559"/>
      <c r="BZ30" s="559"/>
      <c r="CA30" s="559"/>
      <c r="CB30" s="559"/>
      <c r="CC30" s="559"/>
      <c r="CD30" s="559"/>
      <c r="CE30" s="559"/>
      <c r="CF30" s="559"/>
      <c r="CG30" s="559"/>
      <c r="CH30" s="559"/>
      <c r="CI30" s="559"/>
      <c r="CJ30" s="559"/>
      <c r="CK30" s="559"/>
      <c r="CL30" s="559"/>
      <c r="CM30" s="559"/>
      <c r="CN30" s="559"/>
      <c r="CO30" s="559"/>
      <c r="CP30" s="559"/>
      <c r="CQ30" s="560"/>
    </row>
    <row r="31" spans="2:96" ht="30" customHeight="1">
      <c r="B31" s="594"/>
      <c r="C31" s="595"/>
      <c r="D31" s="595"/>
      <c r="E31" s="595"/>
      <c r="F31" s="595"/>
      <c r="G31" s="595"/>
      <c r="H31" s="595"/>
      <c r="I31" s="595"/>
      <c r="J31" s="641" t="s">
        <v>2172</v>
      </c>
      <c r="K31" s="605"/>
      <c r="L31" s="605"/>
      <c r="M31" s="605"/>
      <c r="N31" s="606"/>
      <c r="O31" s="558">
        <f>基本情報!E11</f>
        <v>0</v>
      </c>
      <c r="P31" s="559"/>
      <c r="Q31" s="559"/>
      <c r="R31" s="559"/>
      <c r="S31" s="559"/>
      <c r="T31" s="559"/>
      <c r="U31" s="559"/>
      <c r="V31" s="559"/>
      <c r="W31" s="559"/>
      <c r="X31" s="559"/>
      <c r="Y31" s="559"/>
      <c r="Z31" s="559"/>
      <c r="AA31" s="559"/>
      <c r="AB31" s="559"/>
      <c r="AC31" s="559"/>
      <c r="AD31" s="559"/>
      <c r="AE31" s="559"/>
      <c r="AF31" s="559"/>
      <c r="AG31" s="559"/>
      <c r="AH31" s="559"/>
      <c r="AI31" s="559"/>
      <c r="AJ31" s="559"/>
      <c r="AK31" s="559"/>
      <c r="AL31" s="559"/>
      <c r="AM31" s="559"/>
      <c r="AN31" s="559"/>
      <c r="AO31" s="559"/>
      <c r="AP31" s="559"/>
      <c r="AQ31" s="560"/>
      <c r="BB31" s="594"/>
      <c r="BC31" s="595"/>
      <c r="BD31" s="595"/>
      <c r="BE31" s="595"/>
      <c r="BF31" s="595"/>
      <c r="BG31" s="595"/>
      <c r="BH31" s="595"/>
      <c r="BI31" s="595"/>
      <c r="BJ31" s="561" t="str">
        <f t="shared" si="5"/>
        <v>担当者氏名</v>
      </c>
      <c r="BK31" s="562"/>
      <c r="BL31" s="562"/>
      <c r="BM31" s="562"/>
      <c r="BN31" s="563"/>
      <c r="BO31" s="558" t="str">
        <f>基本情報!BE11</f>
        <v>かか　かか</v>
      </c>
      <c r="BP31" s="559"/>
      <c r="BQ31" s="559"/>
      <c r="BR31" s="559"/>
      <c r="BS31" s="559"/>
      <c r="BT31" s="559"/>
      <c r="BU31" s="559"/>
      <c r="BV31" s="559"/>
      <c r="BW31" s="559"/>
      <c r="BX31" s="559"/>
      <c r="BY31" s="559"/>
      <c r="BZ31" s="559"/>
      <c r="CA31" s="559"/>
      <c r="CB31" s="559"/>
      <c r="CC31" s="559"/>
      <c r="CD31" s="559"/>
      <c r="CE31" s="559"/>
      <c r="CF31" s="559"/>
      <c r="CG31" s="559"/>
      <c r="CH31" s="559"/>
      <c r="CI31" s="559"/>
      <c r="CJ31" s="559"/>
      <c r="CK31" s="559"/>
      <c r="CL31" s="559"/>
      <c r="CM31" s="559"/>
      <c r="CN31" s="559"/>
      <c r="CO31" s="559"/>
      <c r="CP31" s="559"/>
      <c r="CQ31" s="560"/>
    </row>
    <row r="32" spans="2:96" ht="30" customHeight="1">
      <c r="B32" s="596"/>
      <c r="C32" s="597"/>
      <c r="D32" s="597"/>
      <c r="E32" s="597"/>
      <c r="F32" s="597"/>
      <c r="G32" s="597"/>
      <c r="H32" s="597"/>
      <c r="I32" s="597"/>
      <c r="J32" s="580" t="s">
        <v>2173</v>
      </c>
      <c r="K32" s="581"/>
      <c r="L32" s="581"/>
      <c r="M32" s="581"/>
      <c r="N32" s="582"/>
      <c r="O32" s="583">
        <f>基本情報!E12</f>
        <v>0</v>
      </c>
      <c r="P32" s="584"/>
      <c r="Q32" s="584"/>
      <c r="R32" s="584"/>
      <c r="S32" s="584"/>
      <c r="T32" s="584"/>
      <c r="U32" s="584"/>
      <c r="V32" s="584"/>
      <c r="W32" s="584"/>
      <c r="X32" s="584"/>
      <c r="Y32" s="584"/>
      <c r="Z32" s="584"/>
      <c r="AA32" s="584"/>
      <c r="AB32" s="584"/>
      <c r="AC32" s="584"/>
      <c r="AD32" s="584"/>
      <c r="AE32" s="584"/>
      <c r="AF32" s="584"/>
      <c r="AG32" s="584"/>
      <c r="AH32" s="584"/>
      <c r="AI32" s="584"/>
      <c r="AJ32" s="584"/>
      <c r="AK32" s="584"/>
      <c r="AL32" s="584"/>
      <c r="AM32" s="584"/>
      <c r="AN32" s="584"/>
      <c r="AO32" s="584"/>
      <c r="AP32" s="584"/>
      <c r="AQ32" s="585"/>
      <c r="BB32" s="596"/>
      <c r="BC32" s="597"/>
      <c r="BD32" s="597"/>
      <c r="BE32" s="597"/>
      <c r="BF32" s="597"/>
      <c r="BG32" s="597"/>
      <c r="BH32" s="597"/>
      <c r="BI32" s="597"/>
      <c r="BJ32" s="586" t="str">
        <f t="shared" si="5"/>
        <v>電話番号</v>
      </c>
      <c r="BK32" s="587"/>
      <c r="BL32" s="587"/>
      <c r="BM32" s="587"/>
      <c r="BN32" s="588"/>
      <c r="BO32" s="583" t="str">
        <f>基本情報!BE12</f>
        <v>03-0000-0000</v>
      </c>
      <c r="BP32" s="584"/>
      <c r="BQ32" s="584"/>
      <c r="BR32" s="584"/>
      <c r="BS32" s="584"/>
      <c r="BT32" s="584"/>
      <c r="BU32" s="584"/>
      <c r="BV32" s="584"/>
      <c r="BW32" s="584"/>
      <c r="BX32" s="584"/>
      <c r="BY32" s="584"/>
      <c r="BZ32" s="584"/>
      <c r="CA32" s="584"/>
      <c r="CB32" s="584"/>
      <c r="CC32" s="584"/>
      <c r="CD32" s="584"/>
      <c r="CE32" s="584"/>
      <c r="CF32" s="584"/>
      <c r="CG32" s="584"/>
      <c r="CH32" s="584"/>
      <c r="CI32" s="584"/>
      <c r="CJ32" s="584"/>
      <c r="CK32" s="584"/>
      <c r="CL32" s="584"/>
      <c r="CM32" s="584"/>
      <c r="CN32" s="584"/>
      <c r="CO32" s="584"/>
      <c r="CP32" s="584"/>
      <c r="CQ32" s="585"/>
    </row>
    <row r="33" spans="1:98" ht="15" customHeight="1">
      <c r="A33" s="23"/>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195"/>
      <c r="AM33" s="195"/>
      <c r="AN33" s="195"/>
      <c r="AO33" s="195"/>
      <c r="AP33" s="195"/>
      <c r="AQ33" s="195"/>
      <c r="BA33" s="23"/>
      <c r="BB33" s="195"/>
      <c r="BC33" s="195"/>
      <c r="BD33" s="195"/>
      <c r="BE33" s="195"/>
      <c r="BF33" s="195"/>
      <c r="BG33" s="195"/>
      <c r="BH33" s="195"/>
      <c r="BI33" s="195"/>
      <c r="BJ33" s="195"/>
      <c r="BK33" s="195"/>
      <c r="BL33" s="195"/>
      <c r="BM33" s="195"/>
      <c r="BN33" s="195"/>
      <c r="BO33" s="195"/>
      <c r="BP33" s="195"/>
      <c r="BQ33" s="195"/>
      <c r="BR33" s="195"/>
      <c r="BS33" s="195"/>
      <c r="BT33" s="195"/>
      <c r="BU33" s="195"/>
      <c r="BV33" s="195"/>
      <c r="BW33" s="195"/>
      <c r="BX33" s="195"/>
      <c r="BY33" s="195"/>
      <c r="BZ33" s="195"/>
      <c r="CA33" s="195"/>
      <c r="CB33" s="195"/>
      <c r="CC33" s="195"/>
      <c r="CD33" s="195"/>
      <c r="CE33" s="195"/>
      <c r="CF33" s="195"/>
      <c r="CG33" s="195"/>
      <c r="CH33" s="195"/>
      <c r="CI33" s="195"/>
      <c r="CJ33" s="195"/>
      <c r="CK33" s="195"/>
      <c r="CL33" s="640" t="e">
        <f>LEN(#REF!)&amp;"字"</f>
        <v>#REF!</v>
      </c>
      <c r="CM33" s="640"/>
      <c r="CN33" s="640"/>
      <c r="CO33" s="640"/>
      <c r="CP33" s="640"/>
      <c r="CQ33" s="640"/>
    </row>
    <row r="34" spans="1:98" ht="15" customHeight="1">
      <c r="A34" s="23"/>
      <c r="B34" s="490" t="s">
        <v>2174</v>
      </c>
      <c r="C34" s="490"/>
      <c r="D34" s="490"/>
      <c r="E34" s="490"/>
      <c r="F34" s="490"/>
      <c r="G34" s="490"/>
      <c r="H34" s="490"/>
      <c r="I34" s="490"/>
      <c r="J34" s="490"/>
      <c r="K34" s="490"/>
      <c r="L34" s="490"/>
      <c r="M34" s="490"/>
      <c r="N34" s="490"/>
      <c r="O34" s="490"/>
      <c r="P34" s="490"/>
      <c r="Q34" s="490"/>
      <c r="R34" s="490"/>
      <c r="S34" s="490"/>
      <c r="T34" s="490"/>
      <c r="U34" s="490"/>
      <c r="V34" s="490"/>
      <c r="W34" s="490"/>
      <c r="X34" s="490"/>
      <c r="Y34" s="490"/>
      <c r="Z34" s="490"/>
      <c r="AA34" s="490"/>
      <c r="AB34" s="490"/>
      <c r="AC34" s="490"/>
      <c r="AD34" s="490"/>
      <c r="AE34" s="490"/>
      <c r="AF34" s="490"/>
      <c r="AG34" s="490"/>
      <c r="AH34" s="490"/>
      <c r="AI34" s="490"/>
      <c r="AJ34" s="490"/>
      <c r="AK34" s="490"/>
      <c r="AL34" s="490"/>
      <c r="AM34" s="490"/>
      <c r="AN34" s="490"/>
      <c r="AO34" s="490"/>
      <c r="AP34" s="490"/>
      <c r="AQ34" s="490"/>
      <c r="BA34" s="23"/>
      <c r="BB34" s="490" t="s">
        <v>2174</v>
      </c>
      <c r="BC34" s="490"/>
      <c r="BD34" s="490"/>
      <c r="BE34" s="490"/>
      <c r="BF34" s="490"/>
      <c r="BG34" s="490"/>
      <c r="BH34" s="490"/>
      <c r="BI34" s="490"/>
      <c r="BJ34" s="490"/>
      <c r="BK34" s="490"/>
      <c r="BL34" s="490"/>
      <c r="BM34" s="490"/>
      <c r="BN34" s="490"/>
      <c r="BO34" s="490"/>
      <c r="BP34" s="490"/>
      <c r="BQ34" s="490"/>
      <c r="BR34" s="490"/>
      <c r="BS34" s="490"/>
      <c r="BT34" s="490"/>
      <c r="BU34" s="490"/>
      <c r="BV34" s="490"/>
      <c r="BW34" s="490"/>
      <c r="BX34" s="490"/>
      <c r="BY34" s="490"/>
      <c r="BZ34" s="490"/>
      <c r="CA34" s="490"/>
      <c r="CB34" s="490"/>
      <c r="CC34" s="490"/>
      <c r="CD34" s="490"/>
      <c r="CE34" s="490"/>
      <c r="CF34" s="490"/>
      <c r="CG34" s="490"/>
      <c r="CH34" s="490"/>
      <c r="CI34" s="490"/>
      <c r="CJ34" s="490"/>
      <c r="CK34" s="490"/>
      <c r="CL34" s="490"/>
      <c r="CM34" s="490"/>
      <c r="CN34" s="490"/>
      <c r="CO34" s="490"/>
      <c r="CP34" s="490"/>
      <c r="CQ34" s="490"/>
    </row>
    <row r="35" spans="1:98" ht="15" customHeight="1">
      <c r="A35" s="23"/>
      <c r="B35" s="490"/>
      <c r="C35" s="490"/>
      <c r="D35" s="490"/>
      <c r="E35" s="490"/>
      <c r="F35" s="490"/>
      <c r="G35" s="490"/>
      <c r="H35" s="490"/>
      <c r="I35" s="490"/>
      <c r="J35" s="490"/>
      <c r="K35" s="490"/>
      <c r="L35" s="490"/>
      <c r="M35" s="490"/>
      <c r="N35" s="490"/>
      <c r="O35" s="490"/>
      <c r="P35" s="490"/>
      <c r="Q35" s="490"/>
      <c r="R35" s="490"/>
      <c r="S35" s="490"/>
      <c r="T35" s="490"/>
      <c r="U35" s="490"/>
      <c r="V35" s="490"/>
      <c r="W35" s="490"/>
      <c r="X35" s="490"/>
      <c r="Y35" s="490"/>
      <c r="Z35" s="490"/>
      <c r="AA35" s="490"/>
      <c r="AB35" s="490"/>
      <c r="AC35" s="490"/>
      <c r="AD35" s="490"/>
      <c r="AE35" s="490"/>
      <c r="AF35" s="490"/>
      <c r="AG35" s="490"/>
      <c r="AH35" s="490"/>
      <c r="AI35" s="490"/>
      <c r="AJ35" s="490"/>
      <c r="AK35" s="490"/>
      <c r="AL35" s="490"/>
      <c r="AM35" s="490"/>
      <c r="AN35" s="490"/>
      <c r="AO35" s="490"/>
      <c r="AP35" s="490"/>
      <c r="AQ35" s="490"/>
      <c r="AT35" s="24"/>
      <c r="BA35" s="23"/>
      <c r="BB35" s="490"/>
      <c r="BC35" s="490"/>
      <c r="BD35" s="490"/>
      <c r="BE35" s="490"/>
      <c r="BF35" s="490"/>
      <c r="BG35" s="490"/>
      <c r="BH35" s="490"/>
      <c r="BI35" s="490"/>
      <c r="BJ35" s="490"/>
      <c r="BK35" s="490"/>
      <c r="BL35" s="490"/>
      <c r="BM35" s="490"/>
      <c r="BN35" s="490"/>
      <c r="BO35" s="490"/>
      <c r="BP35" s="490"/>
      <c r="BQ35" s="490"/>
      <c r="BR35" s="490"/>
      <c r="BS35" s="490"/>
      <c r="BT35" s="490"/>
      <c r="BU35" s="490"/>
      <c r="BV35" s="490"/>
      <c r="BW35" s="490"/>
      <c r="BX35" s="490"/>
      <c r="BY35" s="490"/>
      <c r="BZ35" s="490"/>
      <c r="CA35" s="490"/>
      <c r="CB35" s="490"/>
      <c r="CC35" s="490"/>
      <c r="CD35" s="490"/>
      <c r="CE35" s="490"/>
      <c r="CF35" s="490"/>
      <c r="CG35" s="490"/>
      <c r="CH35" s="490"/>
      <c r="CI35" s="490"/>
      <c r="CJ35" s="490"/>
      <c r="CK35" s="490"/>
      <c r="CL35" s="490"/>
      <c r="CM35" s="490"/>
      <c r="CN35" s="490"/>
      <c r="CO35" s="490"/>
      <c r="CP35" s="490"/>
      <c r="CQ35" s="490"/>
    </row>
    <row r="36" spans="1:98" ht="15" customHeight="1">
      <c r="A36" s="23"/>
      <c r="B36" s="195"/>
      <c r="C36" s="195"/>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T36" s="24"/>
      <c r="BA36" s="23"/>
      <c r="BB36" s="195"/>
      <c r="BC36" s="195"/>
      <c r="BD36" s="195"/>
      <c r="BE36" s="195"/>
      <c r="BF36" s="195"/>
      <c r="BG36" s="195"/>
      <c r="BH36" s="195"/>
      <c r="BI36" s="195"/>
      <c r="BJ36" s="195"/>
      <c r="BK36" s="195"/>
      <c r="BL36" s="195"/>
      <c r="BM36" s="195"/>
      <c r="BN36" s="195"/>
      <c r="BO36" s="195"/>
      <c r="BP36" s="195"/>
      <c r="BQ36" s="195"/>
      <c r="BR36" s="195"/>
      <c r="BS36" s="195"/>
      <c r="BT36" s="195"/>
      <c r="BU36" s="195"/>
      <c r="BV36" s="195"/>
      <c r="BW36" s="195"/>
      <c r="BX36" s="195"/>
      <c r="BY36" s="195"/>
      <c r="BZ36" s="195"/>
      <c r="CA36" s="195"/>
      <c r="CB36" s="195"/>
      <c r="CC36" s="195"/>
      <c r="CD36" s="195"/>
      <c r="CE36" s="195"/>
      <c r="CF36" s="195"/>
      <c r="CG36" s="195"/>
      <c r="CH36" s="195"/>
      <c r="CI36" s="195"/>
      <c r="CJ36" s="195"/>
      <c r="CK36" s="195"/>
      <c r="CL36" s="195"/>
      <c r="CM36" s="195"/>
      <c r="CN36" s="195"/>
      <c r="CO36" s="195"/>
      <c r="CP36" s="195"/>
      <c r="CQ36" s="195"/>
    </row>
    <row r="37" spans="1:98" s="50" customFormat="1" ht="15" customHeight="1">
      <c r="B37" s="51"/>
      <c r="D37" s="51"/>
      <c r="E37" s="51"/>
      <c r="F37" s="51"/>
      <c r="G37" s="51"/>
      <c r="AR37" s="3" t="s">
        <v>2175</v>
      </c>
      <c r="BB37" s="51"/>
      <c r="BD37" s="51"/>
      <c r="BE37" s="51"/>
      <c r="BF37" s="51"/>
      <c r="BG37" s="51"/>
      <c r="CR37" s="3" t="s">
        <v>2175</v>
      </c>
    </row>
    <row r="38" spans="1:98" s="50" customFormat="1" ht="15" customHeight="1">
      <c r="B38" s="120" t="s">
        <v>2176</v>
      </c>
      <c r="C38" s="121"/>
      <c r="D38" s="120"/>
      <c r="E38" s="120"/>
      <c r="F38" s="120"/>
      <c r="G38" s="120"/>
      <c r="H38" s="121"/>
      <c r="I38" s="121"/>
      <c r="J38" s="121"/>
      <c r="K38" s="121"/>
      <c r="L38" s="121"/>
      <c r="M38" s="121"/>
      <c r="N38" s="121"/>
      <c r="O38" s="121"/>
      <c r="P38" s="121"/>
      <c r="AR38" s="3"/>
      <c r="AS38" s="122"/>
      <c r="BB38" s="51" t="s">
        <v>2176</v>
      </c>
      <c r="BD38" s="51"/>
      <c r="BE38" s="51"/>
      <c r="BF38" s="51"/>
      <c r="BG38" s="51"/>
      <c r="CR38" s="3"/>
    </row>
    <row r="39" spans="1:98" s="50" customFormat="1" ht="15" customHeight="1">
      <c r="B39" s="120"/>
      <c r="C39" s="121"/>
      <c r="D39" s="120"/>
      <c r="E39" s="120"/>
      <c r="F39" s="120"/>
      <c r="G39" s="120"/>
      <c r="H39" s="121"/>
      <c r="I39" s="121"/>
      <c r="J39" s="121"/>
      <c r="K39" s="121"/>
      <c r="L39" s="121"/>
      <c r="M39" s="121"/>
      <c r="N39" s="121"/>
      <c r="O39" s="121"/>
      <c r="P39" s="121"/>
      <c r="AD39" s="50" t="s">
        <v>2177</v>
      </c>
      <c r="AR39" s="3"/>
      <c r="BB39" s="51"/>
      <c r="BD39" s="51"/>
      <c r="BE39" s="51"/>
      <c r="BF39" s="51"/>
      <c r="BG39" s="51"/>
      <c r="CD39" s="50" t="s">
        <v>2177</v>
      </c>
      <c r="CR39" s="3"/>
    </row>
    <row r="40" spans="1:98" s="50" customFormat="1" ht="30" customHeight="1">
      <c r="B40" s="607" t="s">
        <v>2316</v>
      </c>
      <c r="C40" s="608"/>
      <c r="D40" s="608"/>
      <c r="E40" s="608"/>
      <c r="F40" s="608"/>
      <c r="G40" s="608"/>
      <c r="H40" s="608"/>
      <c r="I40" s="608"/>
      <c r="J40" s="608"/>
      <c r="K40" s="608"/>
      <c r="L40" s="608"/>
      <c r="M40" s="608"/>
      <c r="N40" s="608"/>
      <c r="O40" s="608"/>
      <c r="P40" s="609"/>
      <c r="Q40" s="621"/>
      <c r="R40" s="621"/>
      <c r="S40" s="621"/>
      <c r="T40" s="621"/>
      <c r="U40" s="621"/>
      <c r="V40" s="621"/>
      <c r="W40" s="621"/>
      <c r="X40" s="621"/>
      <c r="Y40" s="621"/>
      <c r="Z40" s="621"/>
      <c r="AA40" s="621"/>
      <c r="AB40" s="621"/>
      <c r="AC40" s="622"/>
      <c r="AD40" s="623" t="s">
        <v>2178</v>
      </c>
      <c r="AE40" s="623"/>
      <c r="AF40" s="422"/>
      <c r="AG40" s="422"/>
      <c r="AH40" s="422"/>
      <c r="AI40" s="422"/>
      <c r="AJ40" s="422"/>
      <c r="AK40" s="422"/>
      <c r="AL40" s="422"/>
      <c r="AM40" s="422"/>
      <c r="AN40" s="422"/>
      <c r="AO40" s="422"/>
      <c r="AP40" s="426"/>
      <c r="AQ40" s="427"/>
      <c r="AR40" s="3"/>
      <c r="BB40" s="665" t="str">
        <f>B40</f>
        <v>ソフトウェア利用費</v>
      </c>
      <c r="BC40" s="666"/>
      <c r="BD40" s="666"/>
      <c r="BE40" s="666"/>
      <c r="BF40" s="666"/>
      <c r="BG40" s="666"/>
      <c r="BH40" s="666"/>
      <c r="BI40" s="666"/>
      <c r="BJ40" s="666"/>
      <c r="BK40" s="666"/>
      <c r="BL40" s="666"/>
      <c r="BM40" s="666"/>
      <c r="BN40" s="666"/>
      <c r="BO40" s="666"/>
      <c r="BP40" s="667"/>
      <c r="BQ40" s="636">
        <f>基本情報!BE21</f>
        <v>0</v>
      </c>
      <c r="BR40" s="636"/>
      <c r="BS40" s="636"/>
      <c r="BT40" s="636"/>
      <c r="BU40" s="636"/>
      <c r="BV40" s="636"/>
      <c r="BW40" s="636"/>
      <c r="BX40" s="636"/>
      <c r="BY40" s="636"/>
      <c r="BZ40" s="636"/>
      <c r="CA40" s="636"/>
      <c r="CB40" s="636"/>
      <c r="CC40" s="636"/>
      <c r="CD40" s="623" t="str">
        <f>AD40</f>
        <v>円</v>
      </c>
      <c r="CE40" s="635"/>
      <c r="CF40" s="648">
        <f>AF40</f>
        <v>0</v>
      </c>
      <c r="CG40" s="649"/>
      <c r="CH40" s="649"/>
      <c r="CI40" s="649"/>
      <c r="CJ40" s="649"/>
      <c r="CK40" s="649"/>
      <c r="CL40" s="649"/>
      <c r="CM40" s="649"/>
      <c r="CN40" s="649"/>
      <c r="CO40" s="649"/>
      <c r="CP40" s="649"/>
      <c r="CQ40" s="650"/>
      <c r="CR40" s="3"/>
    </row>
    <row r="41" spans="1:98" s="50" customFormat="1" ht="30" customHeight="1">
      <c r="B41" s="607" t="s">
        <v>2180</v>
      </c>
      <c r="C41" s="608"/>
      <c r="D41" s="608"/>
      <c r="E41" s="608"/>
      <c r="F41" s="608"/>
      <c r="G41" s="608"/>
      <c r="H41" s="608"/>
      <c r="I41" s="608"/>
      <c r="J41" s="608"/>
      <c r="K41" s="608"/>
      <c r="L41" s="608"/>
      <c r="M41" s="608"/>
      <c r="N41" s="608"/>
      <c r="O41" s="608"/>
      <c r="P41" s="609"/>
      <c r="Q41" s="621"/>
      <c r="R41" s="621"/>
      <c r="S41" s="621"/>
      <c r="T41" s="621"/>
      <c r="U41" s="621"/>
      <c r="V41" s="621"/>
      <c r="W41" s="621"/>
      <c r="X41" s="621"/>
      <c r="Y41" s="621"/>
      <c r="Z41" s="621"/>
      <c r="AA41" s="621"/>
      <c r="AB41" s="621"/>
      <c r="AC41" s="622"/>
      <c r="AD41" s="624" t="s">
        <v>2178</v>
      </c>
      <c r="AE41" s="624"/>
      <c r="AF41" s="423"/>
      <c r="AG41" s="423"/>
      <c r="AH41" s="423"/>
      <c r="AI41" s="423"/>
      <c r="AJ41" s="423"/>
      <c r="AK41" s="423"/>
      <c r="AL41" s="423"/>
      <c r="AM41" s="423"/>
      <c r="AN41" s="423"/>
      <c r="AO41" s="423"/>
      <c r="AP41" s="426"/>
      <c r="AQ41" s="427"/>
      <c r="AR41" s="3"/>
      <c r="AT41" s="108"/>
      <c r="AU41" s="109"/>
      <c r="BB41" s="665" t="str">
        <f t="shared" ref="BB41:BB42" si="6">B41</f>
        <v>専門家指導費</v>
      </c>
      <c r="BC41" s="666"/>
      <c r="BD41" s="666"/>
      <c r="BE41" s="666"/>
      <c r="BF41" s="666"/>
      <c r="BG41" s="666"/>
      <c r="BH41" s="666"/>
      <c r="BI41" s="666"/>
      <c r="BJ41" s="666"/>
      <c r="BK41" s="666"/>
      <c r="BL41" s="666"/>
      <c r="BM41" s="666"/>
      <c r="BN41" s="666"/>
      <c r="BO41" s="666"/>
      <c r="BP41" s="667"/>
      <c r="BQ41" s="636">
        <f>基本情報!BE22</f>
        <v>0</v>
      </c>
      <c r="BR41" s="636"/>
      <c r="BS41" s="636"/>
      <c r="BT41" s="636"/>
      <c r="BU41" s="636"/>
      <c r="BV41" s="636"/>
      <c r="BW41" s="636"/>
      <c r="BX41" s="636"/>
      <c r="BY41" s="636"/>
      <c r="BZ41" s="636"/>
      <c r="CA41" s="636"/>
      <c r="CB41" s="636"/>
      <c r="CC41" s="636"/>
      <c r="CD41" s="623" t="str">
        <f t="shared" ref="CD41:CD42" si="7">AD41</f>
        <v>円</v>
      </c>
      <c r="CE41" s="635"/>
      <c r="CF41" s="648">
        <f t="shared" ref="CF41:CF42" si="8">AF41</f>
        <v>0</v>
      </c>
      <c r="CG41" s="649"/>
      <c r="CH41" s="649"/>
      <c r="CI41" s="649"/>
      <c r="CJ41" s="649"/>
      <c r="CK41" s="649"/>
      <c r="CL41" s="649"/>
      <c r="CM41" s="649"/>
      <c r="CN41" s="649"/>
      <c r="CO41" s="649"/>
      <c r="CP41" s="649"/>
      <c r="CQ41" s="650"/>
      <c r="CR41" s="50" t="s">
        <v>2179</v>
      </c>
      <c r="CS41" s="108">
        <f>$Q$51*0.2</f>
        <v>0</v>
      </c>
      <c r="CT41" s="109" t="str">
        <f>IF($BQ41&lt;=$CS41,"OK","NG")</f>
        <v>OK</v>
      </c>
    </row>
    <row r="42" spans="1:98" s="50" customFormat="1" ht="30" customHeight="1">
      <c r="B42" s="643" t="s">
        <v>2343</v>
      </c>
      <c r="C42" s="644"/>
      <c r="D42" s="644"/>
      <c r="E42" s="644"/>
      <c r="F42" s="644"/>
      <c r="G42" s="644"/>
      <c r="H42" s="644"/>
      <c r="I42" s="644"/>
      <c r="J42" s="644"/>
      <c r="K42" s="644"/>
      <c r="L42" s="644"/>
      <c r="M42" s="644"/>
      <c r="N42" s="644"/>
      <c r="O42" s="644"/>
      <c r="P42" s="645"/>
      <c r="Q42" s="621"/>
      <c r="R42" s="621"/>
      <c r="S42" s="621"/>
      <c r="T42" s="621"/>
      <c r="U42" s="621"/>
      <c r="V42" s="621"/>
      <c r="W42" s="621"/>
      <c r="X42" s="621"/>
      <c r="Y42" s="621"/>
      <c r="Z42" s="621"/>
      <c r="AA42" s="621"/>
      <c r="AB42" s="621"/>
      <c r="AC42" s="622"/>
      <c r="AD42" s="613" t="s">
        <v>2178</v>
      </c>
      <c r="AE42" s="613"/>
      <c r="AF42" s="424"/>
      <c r="AG42" s="424"/>
      <c r="AH42" s="424"/>
      <c r="AI42" s="424"/>
      <c r="AJ42" s="424"/>
      <c r="AK42" s="424"/>
      <c r="AL42" s="424"/>
      <c r="AM42" s="424"/>
      <c r="AN42" s="424"/>
      <c r="AO42" s="424"/>
      <c r="AP42" s="422"/>
      <c r="AQ42" s="428"/>
      <c r="AR42" s="3"/>
      <c r="AT42" s="123"/>
      <c r="BB42" s="665" t="str">
        <f t="shared" si="6"/>
        <v>研修会受講費</v>
      </c>
      <c r="BC42" s="666"/>
      <c r="BD42" s="666"/>
      <c r="BE42" s="666"/>
      <c r="BF42" s="666"/>
      <c r="BG42" s="666"/>
      <c r="BH42" s="666"/>
      <c r="BI42" s="666"/>
      <c r="BJ42" s="666"/>
      <c r="BK42" s="666"/>
      <c r="BL42" s="666"/>
      <c r="BM42" s="666"/>
      <c r="BN42" s="666"/>
      <c r="BO42" s="666"/>
      <c r="BP42" s="667"/>
      <c r="BQ42" s="636">
        <f>基本情報!BE23</f>
        <v>0</v>
      </c>
      <c r="BR42" s="636"/>
      <c r="BS42" s="636"/>
      <c r="BT42" s="636"/>
      <c r="BU42" s="636"/>
      <c r="BV42" s="636"/>
      <c r="BW42" s="636"/>
      <c r="BX42" s="636"/>
      <c r="BY42" s="636"/>
      <c r="BZ42" s="636"/>
      <c r="CA42" s="636"/>
      <c r="CB42" s="636"/>
      <c r="CC42" s="636"/>
      <c r="CD42" s="623" t="str">
        <f t="shared" si="7"/>
        <v>円</v>
      </c>
      <c r="CE42" s="635"/>
      <c r="CF42" s="648">
        <f t="shared" si="8"/>
        <v>0</v>
      </c>
      <c r="CG42" s="649"/>
      <c r="CH42" s="649"/>
      <c r="CI42" s="649"/>
      <c r="CJ42" s="649"/>
      <c r="CK42" s="649"/>
      <c r="CL42" s="649"/>
      <c r="CM42" s="649"/>
      <c r="CN42" s="649"/>
      <c r="CO42" s="649"/>
      <c r="CP42" s="649"/>
      <c r="CQ42" s="650"/>
      <c r="CR42" s="3"/>
    </row>
    <row r="43" spans="1:98" s="50" customFormat="1" ht="15" customHeight="1">
      <c r="B43" s="124"/>
      <c r="C43" s="124"/>
      <c r="D43" s="124"/>
      <c r="E43" s="124"/>
      <c r="F43" s="124"/>
      <c r="G43" s="124"/>
      <c r="H43" s="124"/>
      <c r="I43" s="124"/>
      <c r="J43" s="124"/>
      <c r="K43" s="124"/>
      <c r="L43" s="124"/>
      <c r="M43" s="124"/>
      <c r="N43" s="124"/>
      <c r="O43" s="124"/>
      <c r="P43" s="124"/>
      <c r="Q43" s="65"/>
      <c r="R43" s="65"/>
      <c r="S43" s="65"/>
      <c r="T43" s="65"/>
      <c r="U43" s="65"/>
      <c r="V43" s="65"/>
      <c r="W43" s="65"/>
      <c r="X43" s="65"/>
      <c r="Y43" s="65"/>
      <c r="Z43" s="65"/>
      <c r="AA43" s="65"/>
      <c r="AB43" s="65"/>
      <c r="AC43" s="65"/>
      <c r="AD43" s="222"/>
      <c r="AE43" s="222"/>
      <c r="AF43" s="110"/>
      <c r="AG43" s="110"/>
      <c r="AH43" s="110"/>
      <c r="AI43" s="110"/>
      <c r="AJ43" s="110"/>
      <c r="AK43" s="110"/>
      <c r="AL43" s="110"/>
      <c r="AM43" s="110"/>
      <c r="AN43" s="110"/>
      <c r="AO43" s="110"/>
      <c r="AP43" s="110"/>
      <c r="AQ43" s="110"/>
      <c r="AR43" s="3"/>
      <c r="AT43" s="123"/>
      <c r="AU43" s="125"/>
      <c r="BB43" s="126"/>
      <c r="BC43" s="126"/>
      <c r="BD43" s="126"/>
      <c r="BE43" s="126"/>
      <c r="BF43" s="126"/>
      <c r="BG43" s="126"/>
      <c r="BH43" s="126"/>
      <c r="BI43" s="126"/>
      <c r="BJ43" s="126"/>
      <c r="BK43" s="126"/>
      <c r="BL43" s="126"/>
      <c r="BM43" s="126"/>
      <c r="BN43" s="126"/>
      <c r="BO43" s="126"/>
      <c r="BP43" s="126"/>
      <c r="BQ43" s="65"/>
      <c r="BR43" s="65"/>
      <c r="BS43" s="65"/>
      <c r="BT43" s="65"/>
      <c r="BU43" s="65"/>
      <c r="BV43" s="65"/>
      <c r="BW43" s="65"/>
      <c r="BX43" s="65"/>
      <c r="BY43" s="65"/>
      <c r="BZ43" s="65"/>
      <c r="CA43" s="65"/>
      <c r="CB43" s="65"/>
      <c r="CC43" s="65"/>
      <c r="CD43" s="222"/>
      <c r="CE43" s="222"/>
      <c r="CF43" s="110"/>
      <c r="CG43" s="110"/>
      <c r="CH43" s="110"/>
      <c r="CI43" s="110"/>
      <c r="CJ43" s="110"/>
      <c r="CK43" s="110"/>
      <c r="CL43" s="110"/>
      <c r="CM43" s="110"/>
      <c r="CN43" s="110"/>
      <c r="CO43" s="110"/>
      <c r="CP43" s="110"/>
      <c r="CQ43" s="110"/>
      <c r="CR43" s="50" t="str">
        <f>IF($CT41="OK","OK","NG")</f>
        <v>OK</v>
      </c>
    </row>
    <row r="44" spans="1:98" s="50" customFormat="1" ht="15" customHeight="1">
      <c r="B44" s="124"/>
      <c r="C44" s="124"/>
      <c r="D44" s="124"/>
      <c r="E44" s="124"/>
      <c r="F44" s="124"/>
      <c r="G44" s="124"/>
      <c r="H44" s="124"/>
      <c r="I44" s="124"/>
      <c r="J44" s="124"/>
      <c r="K44" s="124"/>
      <c r="L44" s="124"/>
      <c r="M44" s="124"/>
      <c r="N44" s="124"/>
      <c r="O44" s="124"/>
      <c r="P44" s="124"/>
      <c r="Q44" s="65"/>
      <c r="R44" s="65"/>
      <c r="S44" s="65"/>
      <c r="T44" s="65"/>
      <c r="U44" s="65"/>
      <c r="V44" s="65"/>
      <c r="W44" s="65"/>
      <c r="X44" s="65"/>
      <c r="Y44" s="65"/>
      <c r="Z44" s="65"/>
      <c r="AA44" s="65"/>
      <c r="AB44" s="65"/>
      <c r="AC44" s="65"/>
      <c r="AD44" s="222"/>
      <c r="AE44" s="222"/>
      <c r="AF44" s="110"/>
      <c r="AG44" s="110"/>
      <c r="AH44" s="110"/>
      <c r="AI44" s="110"/>
      <c r="AJ44" s="110"/>
      <c r="AK44" s="110"/>
      <c r="AL44" s="110"/>
      <c r="AM44" s="110"/>
      <c r="AN44" s="110"/>
      <c r="AO44" s="110"/>
      <c r="AP44" s="110"/>
      <c r="AQ44" s="110"/>
      <c r="AR44" s="3"/>
      <c r="AT44" s="123"/>
      <c r="AU44" s="125"/>
      <c r="BB44" s="126"/>
      <c r="BC44" s="126"/>
      <c r="BD44" s="126"/>
      <c r="BE44" s="126"/>
      <c r="BF44" s="126"/>
      <c r="BG44" s="126"/>
      <c r="BH44" s="126"/>
      <c r="BI44" s="126"/>
      <c r="BJ44" s="126"/>
      <c r="BK44" s="126"/>
      <c r="BL44" s="126"/>
      <c r="BM44" s="126"/>
      <c r="BN44" s="126"/>
      <c r="BO44" s="126"/>
      <c r="BP44" s="126"/>
      <c r="BQ44" s="65"/>
      <c r="BR44" s="65"/>
      <c r="BS44" s="65"/>
      <c r="BT44" s="65"/>
      <c r="BU44" s="65"/>
      <c r="BV44" s="65"/>
      <c r="BW44" s="65"/>
      <c r="BX44" s="65"/>
      <c r="BY44" s="65"/>
      <c r="BZ44" s="65"/>
      <c r="CA44" s="65"/>
      <c r="CB44" s="65"/>
      <c r="CC44" s="65"/>
      <c r="CD44" s="222"/>
      <c r="CE44" s="222"/>
      <c r="CF44" s="110"/>
      <c r="CG44" s="110"/>
      <c r="CH44" s="110"/>
      <c r="CI44" s="110"/>
      <c r="CJ44" s="110"/>
      <c r="CK44" s="110"/>
      <c r="CL44" s="110"/>
      <c r="CM44" s="110"/>
      <c r="CN44" s="110"/>
      <c r="CO44" s="110"/>
      <c r="CP44" s="110"/>
      <c r="CQ44" s="110"/>
    </row>
    <row r="45" spans="1:98" s="50" customFormat="1" ht="27" customHeight="1">
      <c r="B45" s="625" t="s">
        <v>2496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425" t="s">
        <v>2344</v>
      </c>
      <c r="AR45" s="3"/>
      <c r="BB45" s="51"/>
      <c r="BD45" s="51"/>
      <c r="BE45" s="51"/>
      <c r="BF45" s="51"/>
      <c r="BG45" s="51"/>
      <c r="CR45" s="3"/>
    </row>
    <row r="46" spans="1:98" s="50" customFormat="1" ht="30" customHeight="1">
      <c r="B46" s="678" t="s">
        <v>2403</v>
      </c>
      <c r="C46" s="679"/>
      <c r="D46" s="679"/>
      <c r="E46" s="679"/>
      <c r="F46" s="679"/>
      <c r="G46" s="679"/>
      <c r="H46" s="680"/>
      <c r="I46" s="687" t="s">
        <v>2352</v>
      </c>
      <c r="J46" s="608"/>
      <c r="K46" s="608"/>
      <c r="L46" s="608"/>
      <c r="M46" s="608"/>
      <c r="N46" s="608"/>
      <c r="O46" s="608"/>
      <c r="P46" s="609"/>
      <c r="Q46" s="676"/>
      <c r="R46" s="677"/>
      <c r="S46" s="677"/>
      <c r="T46" s="677"/>
      <c r="U46" s="677"/>
      <c r="V46" s="677"/>
      <c r="W46" s="677"/>
      <c r="X46" s="677"/>
      <c r="Y46" s="677"/>
      <c r="Z46" s="677"/>
      <c r="AA46" s="677"/>
      <c r="AB46" s="677"/>
      <c r="AC46" s="677"/>
      <c r="AD46" s="677"/>
      <c r="AE46" s="677"/>
      <c r="AF46" s="649" t="s">
        <v>2178</v>
      </c>
      <c r="AG46" s="649"/>
      <c r="AH46" s="688">
        <v>1000000</v>
      </c>
      <c r="AI46" s="688"/>
      <c r="AJ46" s="688"/>
      <c r="AK46" s="688"/>
      <c r="AL46" s="688"/>
      <c r="AM46" s="688"/>
      <c r="AN46" s="688"/>
      <c r="AO46" s="688"/>
      <c r="AP46" s="623" t="s">
        <v>2178</v>
      </c>
      <c r="AQ46" s="635"/>
      <c r="AR46" s="3"/>
      <c r="AT46" s="125"/>
      <c r="BB46" s="632" t="str">
        <f>B46</f>
        <v>助成金額</v>
      </c>
      <c r="BC46" s="633"/>
      <c r="BD46" s="633"/>
      <c r="BE46" s="633"/>
      <c r="BF46" s="633"/>
      <c r="BG46" s="633"/>
      <c r="BH46" s="633"/>
      <c r="BI46" s="633"/>
      <c r="BJ46" s="633"/>
      <c r="BK46" s="633"/>
      <c r="BL46" s="633"/>
      <c r="BM46" s="633"/>
      <c r="BN46" s="633"/>
      <c r="BO46" s="633"/>
      <c r="BP46" s="634"/>
      <c r="BQ46" s="668">
        <f>SUM(BQ40:CC42)</f>
        <v>0</v>
      </c>
      <c r="BR46" s="669"/>
      <c r="BS46" s="669"/>
      <c r="BT46" s="669"/>
      <c r="BU46" s="669"/>
      <c r="BV46" s="669"/>
      <c r="BW46" s="669"/>
      <c r="BX46" s="669"/>
      <c r="BY46" s="669"/>
      <c r="BZ46" s="669"/>
      <c r="CA46" s="669"/>
      <c r="CB46" s="669"/>
      <c r="CC46" s="669"/>
      <c r="CD46" s="669"/>
      <c r="CE46" s="669"/>
      <c r="CF46" s="212" t="str">
        <f>AF46</f>
        <v>円</v>
      </c>
      <c r="CG46" s="633">
        <f>AG46</f>
        <v>0</v>
      </c>
      <c r="CH46" s="633"/>
      <c r="CI46" s="633"/>
      <c r="CJ46" s="633"/>
      <c r="CK46" s="633"/>
      <c r="CL46" s="633"/>
      <c r="CM46" s="633"/>
      <c r="CN46" s="633"/>
      <c r="CO46" s="633"/>
      <c r="CP46" s="633"/>
      <c r="CQ46" s="634"/>
    </row>
    <row r="47" spans="1:98" s="50" customFormat="1" ht="30" customHeight="1">
      <c r="B47" s="681"/>
      <c r="C47" s="682"/>
      <c r="D47" s="682"/>
      <c r="E47" s="682"/>
      <c r="F47" s="682"/>
      <c r="G47" s="682"/>
      <c r="H47" s="683"/>
      <c r="I47" s="687" t="s">
        <v>2180</v>
      </c>
      <c r="J47" s="608"/>
      <c r="K47" s="608"/>
      <c r="L47" s="608"/>
      <c r="M47" s="608"/>
      <c r="N47" s="608"/>
      <c r="O47" s="608"/>
      <c r="P47" s="609"/>
      <c r="Q47" s="676"/>
      <c r="R47" s="677"/>
      <c r="S47" s="677"/>
      <c r="T47" s="677"/>
      <c r="U47" s="677"/>
      <c r="V47" s="677"/>
      <c r="W47" s="677"/>
      <c r="X47" s="677"/>
      <c r="Y47" s="677"/>
      <c r="Z47" s="677"/>
      <c r="AA47" s="677"/>
      <c r="AB47" s="677"/>
      <c r="AC47" s="677"/>
      <c r="AD47" s="677"/>
      <c r="AE47" s="677"/>
      <c r="AF47" s="649" t="s">
        <v>2178</v>
      </c>
      <c r="AG47" s="649"/>
      <c r="AH47" s="688">
        <v>3000000</v>
      </c>
      <c r="AI47" s="688"/>
      <c r="AJ47" s="688"/>
      <c r="AK47" s="688"/>
      <c r="AL47" s="688"/>
      <c r="AM47" s="688"/>
      <c r="AN47" s="688"/>
      <c r="AO47" s="688"/>
      <c r="AP47" s="623" t="s">
        <v>2178</v>
      </c>
      <c r="AQ47" s="635"/>
      <c r="AR47" s="3"/>
      <c r="AT47" s="125"/>
      <c r="BB47" s="277"/>
      <c r="BC47" s="212"/>
      <c r="BD47" s="212"/>
      <c r="BE47" s="212"/>
      <c r="BF47" s="212"/>
      <c r="BG47" s="212"/>
      <c r="BH47" s="212"/>
      <c r="BI47" s="212"/>
      <c r="BJ47" s="212"/>
      <c r="BK47" s="212"/>
      <c r="BL47" s="212"/>
      <c r="BM47" s="212"/>
      <c r="BN47" s="212"/>
      <c r="BO47" s="212"/>
      <c r="BP47" s="213"/>
      <c r="BQ47" s="278"/>
      <c r="BR47" s="279"/>
      <c r="BS47" s="279"/>
      <c r="BT47" s="279"/>
      <c r="BU47" s="279"/>
      <c r="BV47" s="279"/>
      <c r="BW47" s="279"/>
      <c r="BX47" s="279"/>
      <c r="BY47" s="279"/>
      <c r="BZ47" s="279"/>
      <c r="CA47" s="279"/>
      <c r="CB47" s="279"/>
      <c r="CC47" s="279"/>
      <c r="CD47" s="279"/>
      <c r="CE47" s="279"/>
      <c r="CF47" s="212"/>
      <c r="CG47" s="212"/>
      <c r="CH47" s="212"/>
      <c r="CI47" s="212"/>
      <c r="CJ47" s="212"/>
      <c r="CK47" s="212"/>
      <c r="CL47" s="212"/>
      <c r="CM47" s="212"/>
      <c r="CN47" s="212"/>
      <c r="CO47" s="212"/>
      <c r="CP47" s="212"/>
      <c r="CQ47" s="213"/>
    </row>
    <row r="48" spans="1:98" s="50" customFormat="1" ht="30" customHeight="1">
      <c r="B48" s="684"/>
      <c r="C48" s="685"/>
      <c r="D48" s="685"/>
      <c r="E48" s="685"/>
      <c r="F48" s="685"/>
      <c r="G48" s="685"/>
      <c r="H48" s="686"/>
      <c r="I48" s="687" t="s">
        <v>2353</v>
      </c>
      <c r="J48" s="608"/>
      <c r="K48" s="608"/>
      <c r="L48" s="608"/>
      <c r="M48" s="608"/>
      <c r="N48" s="608"/>
      <c r="O48" s="608"/>
      <c r="P48" s="609"/>
      <c r="Q48" s="676"/>
      <c r="R48" s="677"/>
      <c r="S48" s="677"/>
      <c r="T48" s="677"/>
      <c r="U48" s="677"/>
      <c r="V48" s="677"/>
      <c r="W48" s="677"/>
      <c r="X48" s="677"/>
      <c r="Y48" s="677"/>
      <c r="Z48" s="677"/>
      <c r="AA48" s="677"/>
      <c r="AB48" s="677"/>
      <c r="AC48" s="677"/>
      <c r="AD48" s="677"/>
      <c r="AE48" s="677"/>
      <c r="AF48" s="649" t="s">
        <v>2178</v>
      </c>
      <c r="AG48" s="649"/>
      <c r="AH48" s="688">
        <v>500000</v>
      </c>
      <c r="AI48" s="688"/>
      <c r="AJ48" s="688"/>
      <c r="AK48" s="688"/>
      <c r="AL48" s="688"/>
      <c r="AM48" s="688"/>
      <c r="AN48" s="688"/>
      <c r="AO48" s="688"/>
      <c r="AP48" s="623" t="s">
        <v>2178</v>
      </c>
      <c r="AQ48" s="635"/>
      <c r="AR48" s="3"/>
      <c r="AT48" s="125"/>
      <c r="BB48" s="277"/>
      <c r="BC48" s="212"/>
      <c r="BD48" s="212"/>
      <c r="BE48" s="212"/>
      <c r="BF48" s="212"/>
      <c r="BG48" s="212"/>
      <c r="BH48" s="212"/>
      <c r="BI48" s="212"/>
      <c r="BJ48" s="212"/>
      <c r="BK48" s="212"/>
      <c r="BL48" s="212"/>
      <c r="BM48" s="212"/>
      <c r="BN48" s="212"/>
      <c r="BO48" s="212"/>
      <c r="BP48" s="213"/>
      <c r="BQ48" s="278"/>
      <c r="BR48" s="279"/>
      <c r="BS48" s="279"/>
      <c r="BT48" s="279"/>
      <c r="BU48" s="279"/>
      <c r="BV48" s="279"/>
      <c r="BW48" s="279"/>
      <c r="BX48" s="279"/>
      <c r="BY48" s="279"/>
      <c r="BZ48" s="279"/>
      <c r="CA48" s="279"/>
      <c r="CB48" s="279"/>
      <c r="CC48" s="279"/>
      <c r="CD48" s="279"/>
      <c r="CE48" s="279"/>
      <c r="CF48" s="212"/>
      <c r="CG48" s="212"/>
      <c r="CH48" s="212"/>
      <c r="CI48" s="212"/>
      <c r="CJ48" s="212"/>
      <c r="CK48" s="212"/>
      <c r="CL48" s="212"/>
      <c r="CM48" s="212"/>
      <c r="CN48" s="212"/>
      <c r="CO48" s="212"/>
      <c r="CP48" s="212"/>
      <c r="CQ48" s="213"/>
    </row>
    <row r="49" spans="1:95" s="50" customFormat="1" ht="30" customHeight="1">
      <c r="B49" s="607" t="s">
        <v>2181</v>
      </c>
      <c r="C49" s="608"/>
      <c r="D49" s="608"/>
      <c r="E49" s="608"/>
      <c r="F49" s="608"/>
      <c r="G49" s="608"/>
      <c r="H49" s="608"/>
      <c r="I49" s="608"/>
      <c r="J49" s="608"/>
      <c r="K49" s="608"/>
      <c r="L49" s="608"/>
      <c r="M49" s="608"/>
      <c r="N49" s="608"/>
      <c r="O49" s="608"/>
      <c r="P49" s="609"/>
      <c r="Q49" s="672">
        <v>0.66666666666666696</v>
      </c>
      <c r="R49" s="673"/>
      <c r="S49" s="673"/>
      <c r="T49" s="673"/>
      <c r="U49" s="673"/>
      <c r="V49" s="673"/>
      <c r="W49" s="673"/>
      <c r="X49" s="673"/>
      <c r="Y49" s="673"/>
      <c r="Z49" s="673"/>
      <c r="AA49" s="673"/>
      <c r="AB49" s="673"/>
      <c r="AC49" s="673"/>
      <c r="AD49" s="673"/>
      <c r="AE49" s="673"/>
      <c r="AF49" s="211"/>
      <c r="AG49" s="674"/>
      <c r="AH49" s="674"/>
      <c r="AI49" s="674"/>
      <c r="AJ49" s="674"/>
      <c r="AK49" s="674"/>
      <c r="AL49" s="674"/>
      <c r="AM49" s="674"/>
      <c r="AN49" s="674"/>
      <c r="AO49" s="674"/>
      <c r="AP49" s="674"/>
      <c r="AQ49" s="675"/>
      <c r="AR49" s="3"/>
      <c r="AS49" s="123" t="str">
        <f>IF($Q$49=0,"助成対象外","")</f>
        <v/>
      </c>
      <c r="AT49" s="125"/>
      <c r="BB49" s="632" t="str">
        <f t="shared" ref="BB49" si="9">B49</f>
        <v>助成率</v>
      </c>
      <c r="BC49" s="633"/>
      <c r="BD49" s="633"/>
      <c r="BE49" s="633"/>
      <c r="BF49" s="633"/>
      <c r="BG49" s="633"/>
      <c r="BH49" s="633"/>
      <c r="BI49" s="633"/>
      <c r="BJ49" s="633"/>
      <c r="BK49" s="633"/>
      <c r="BL49" s="633"/>
      <c r="BM49" s="633"/>
      <c r="BN49" s="633"/>
      <c r="BO49" s="633"/>
      <c r="BP49" s="634"/>
      <c r="BQ49" s="670" t="e">
        <f>IF(基本情報!#REF!="該当しない",2/3,"助成対象外")</f>
        <v>#REF!</v>
      </c>
      <c r="BR49" s="671"/>
      <c r="BS49" s="671"/>
      <c r="BT49" s="671"/>
      <c r="BU49" s="671"/>
      <c r="BV49" s="671"/>
      <c r="BW49" s="671"/>
      <c r="BX49" s="671"/>
      <c r="BY49" s="671"/>
      <c r="BZ49" s="671"/>
      <c r="CA49" s="671"/>
      <c r="CB49" s="671"/>
      <c r="CC49" s="671"/>
      <c r="CD49" s="671"/>
      <c r="CE49" s="671"/>
      <c r="CF49" s="212">
        <f t="shared" ref="CF49" si="10">AF49</f>
        <v>0</v>
      </c>
      <c r="CG49" s="633">
        <f t="shared" ref="CG49" si="11">AG49</f>
        <v>0</v>
      </c>
      <c r="CH49" s="633"/>
      <c r="CI49" s="633"/>
      <c r="CJ49" s="633"/>
      <c r="CK49" s="633"/>
      <c r="CL49" s="633"/>
      <c r="CM49" s="633"/>
      <c r="CN49" s="633"/>
      <c r="CO49" s="633"/>
      <c r="CP49" s="633"/>
      <c r="CQ49" s="634"/>
    </row>
    <row r="50" spans="1:95" s="50" customFormat="1" ht="15" customHeight="1" thickBot="1">
      <c r="B50" s="124"/>
      <c r="C50" s="124"/>
      <c r="D50" s="124"/>
      <c r="E50" s="124"/>
      <c r="F50" s="124"/>
      <c r="G50" s="124"/>
      <c r="H50" s="124"/>
      <c r="I50" s="124"/>
      <c r="J50" s="124"/>
      <c r="K50" s="124"/>
      <c r="L50" s="124"/>
      <c r="M50" s="124"/>
      <c r="N50" s="124"/>
      <c r="O50" s="124"/>
      <c r="P50" s="124"/>
      <c r="Q50" s="94"/>
      <c r="R50" s="65"/>
      <c r="S50" s="65"/>
      <c r="T50" s="65"/>
      <c r="U50" s="65"/>
      <c r="V50" s="65"/>
      <c r="W50" s="65"/>
      <c r="X50" s="65"/>
      <c r="Y50" s="65"/>
      <c r="Z50" s="65"/>
      <c r="AA50" s="65"/>
      <c r="AB50" s="65"/>
      <c r="AC50" s="65"/>
      <c r="AD50" s="65"/>
      <c r="AE50" s="65"/>
      <c r="AF50" s="65"/>
      <c r="AG50" s="65"/>
      <c r="AH50" s="65"/>
      <c r="AI50" s="65"/>
      <c r="AJ50" s="41"/>
      <c r="AK50" s="40"/>
      <c r="AL50" s="40"/>
      <c r="AM50" s="40"/>
      <c r="AN50" s="40"/>
      <c r="AO50" s="40"/>
      <c r="AP50" s="40"/>
      <c r="AQ50" s="40"/>
      <c r="AR50" s="3"/>
      <c r="BB50" s="41"/>
      <c r="BC50" s="41"/>
      <c r="BD50" s="41"/>
      <c r="BE50" s="41"/>
      <c r="BF50" s="41"/>
      <c r="BG50" s="41"/>
      <c r="BH50" s="41"/>
      <c r="BI50" s="41"/>
      <c r="BJ50" s="41"/>
      <c r="BK50" s="41"/>
      <c r="BL50" s="41"/>
      <c r="BM50" s="41"/>
      <c r="BN50" s="41"/>
      <c r="BO50" s="41"/>
      <c r="BP50" s="41"/>
      <c r="BQ50" s="94"/>
      <c r="BR50" s="65"/>
      <c r="BS50" s="65"/>
      <c r="BT50" s="65"/>
      <c r="BU50" s="65"/>
      <c r="BV50" s="65"/>
      <c r="BW50" s="65"/>
      <c r="BX50" s="65"/>
      <c r="BY50" s="65"/>
      <c r="BZ50" s="65"/>
      <c r="CA50" s="65"/>
      <c r="CB50" s="65"/>
      <c r="CC50" s="65"/>
      <c r="CD50" s="65"/>
      <c r="CE50" s="65"/>
      <c r="CF50" s="65"/>
      <c r="CG50" s="65"/>
      <c r="CH50" s="65"/>
      <c r="CI50" s="65"/>
      <c r="CJ50" s="41"/>
      <c r="CK50" s="40"/>
      <c r="CL50" s="40"/>
      <c r="CM50" s="40"/>
      <c r="CN50" s="40"/>
      <c r="CO50" s="40"/>
      <c r="CP50" s="40"/>
      <c r="CQ50" s="40"/>
    </row>
    <row r="51" spans="1:95" ht="15" customHeight="1">
      <c r="A51" s="50"/>
      <c r="B51" s="626" t="s">
        <v>2182</v>
      </c>
      <c r="C51" s="627"/>
      <c r="D51" s="627"/>
      <c r="E51" s="627"/>
      <c r="F51" s="627"/>
      <c r="G51" s="627"/>
      <c r="H51" s="627"/>
      <c r="I51" s="627"/>
      <c r="J51" s="627"/>
      <c r="K51" s="627"/>
      <c r="L51" s="627"/>
      <c r="M51" s="627"/>
      <c r="N51" s="627"/>
      <c r="O51" s="627"/>
      <c r="P51" s="628"/>
      <c r="Q51" s="657">
        <f>SUM(Q46:AE48)</f>
        <v>0</v>
      </c>
      <c r="R51" s="657"/>
      <c r="S51" s="657"/>
      <c r="T51" s="657"/>
      <c r="U51" s="657"/>
      <c r="V51" s="657"/>
      <c r="W51" s="657"/>
      <c r="X51" s="657"/>
      <c r="Y51" s="657"/>
      <c r="Z51" s="657"/>
      <c r="AA51" s="657"/>
      <c r="AB51" s="657"/>
      <c r="AC51" s="657"/>
      <c r="AD51" s="657"/>
      <c r="AE51" s="657"/>
      <c r="AF51" s="657"/>
      <c r="AG51" s="657"/>
      <c r="AH51" s="657"/>
      <c r="AI51" s="657"/>
      <c r="AJ51" s="659" t="s">
        <v>2178</v>
      </c>
      <c r="AK51" s="661"/>
      <c r="AL51" s="661"/>
      <c r="AM51" s="661"/>
      <c r="AN51" s="661"/>
      <c r="AO51" s="661"/>
      <c r="AP51" s="661"/>
      <c r="AQ51" s="662"/>
      <c r="AR51" s="3"/>
      <c r="AT51" s="125"/>
      <c r="BA51" s="50"/>
      <c r="BB51" s="651" t="str">
        <f>B51</f>
        <v>交付申請額</v>
      </c>
      <c r="BC51" s="652"/>
      <c r="BD51" s="652"/>
      <c r="BE51" s="652"/>
      <c r="BF51" s="652"/>
      <c r="BG51" s="652"/>
      <c r="BH51" s="652"/>
      <c r="BI51" s="652"/>
      <c r="BJ51" s="652"/>
      <c r="BK51" s="652"/>
      <c r="BL51" s="652"/>
      <c r="BM51" s="652"/>
      <c r="BN51" s="652"/>
      <c r="BO51" s="652"/>
      <c r="BP51" s="653"/>
      <c r="BQ51" s="657" t="e">
        <f>MIN(INT($BQ$46*$BQ$49),#REF!)</f>
        <v>#REF!</v>
      </c>
      <c r="BR51" s="657"/>
      <c r="BS51" s="657"/>
      <c r="BT51" s="657"/>
      <c r="BU51" s="657"/>
      <c r="BV51" s="657"/>
      <c r="BW51" s="657"/>
      <c r="BX51" s="657"/>
      <c r="BY51" s="657"/>
      <c r="BZ51" s="657"/>
      <c r="CA51" s="657"/>
      <c r="CB51" s="657"/>
      <c r="CC51" s="657"/>
      <c r="CD51" s="657"/>
      <c r="CE51" s="657"/>
      <c r="CF51" s="657"/>
      <c r="CG51" s="657"/>
      <c r="CH51" s="657"/>
      <c r="CI51" s="657"/>
      <c r="CJ51" s="659" t="str">
        <f>AJ51</f>
        <v>円</v>
      </c>
      <c r="CK51" s="661">
        <f>AK51</f>
        <v>0</v>
      </c>
      <c r="CL51" s="661"/>
      <c r="CM51" s="661"/>
      <c r="CN51" s="661"/>
      <c r="CO51" s="661"/>
      <c r="CP51" s="661"/>
      <c r="CQ51" s="662"/>
    </row>
    <row r="52" spans="1:95" ht="15" customHeight="1" thickBot="1">
      <c r="A52" s="50"/>
      <c r="B52" s="629"/>
      <c r="C52" s="630"/>
      <c r="D52" s="630"/>
      <c r="E52" s="630"/>
      <c r="F52" s="630"/>
      <c r="G52" s="630"/>
      <c r="H52" s="630"/>
      <c r="I52" s="630"/>
      <c r="J52" s="630"/>
      <c r="K52" s="630"/>
      <c r="L52" s="630"/>
      <c r="M52" s="630"/>
      <c r="N52" s="630"/>
      <c r="O52" s="630"/>
      <c r="P52" s="631"/>
      <c r="Q52" s="658"/>
      <c r="R52" s="658"/>
      <c r="S52" s="658"/>
      <c r="T52" s="658"/>
      <c r="U52" s="658"/>
      <c r="V52" s="658"/>
      <c r="W52" s="658"/>
      <c r="X52" s="658"/>
      <c r="Y52" s="658"/>
      <c r="Z52" s="658"/>
      <c r="AA52" s="658"/>
      <c r="AB52" s="658"/>
      <c r="AC52" s="658"/>
      <c r="AD52" s="658"/>
      <c r="AE52" s="658"/>
      <c r="AF52" s="658"/>
      <c r="AG52" s="658"/>
      <c r="AH52" s="658"/>
      <c r="AI52" s="658"/>
      <c r="AJ52" s="660"/>
      <c r="AK52" s="663"/>
      <c r="AL52" s="663"/>
      <c r="AM52" s="663"/>
      <c r="AN52" s="663"/>
      <c r="AO52" s="663"/>
      <c r="AP52" s="663"/>
      <c r="AQ52" s="664"/>
      <c r="AR52" s="3"/>
      <c r="BA52" s="50"/>
      <c r="BB52" s="654"/>
      <c r="BC52" s="655"/>
      <c r="BD52" s="655"/>
      <c r="BE52" s="655"/>
      <c r="BF52" s="655"/>
      <c r="BG52" s="655"/>
      <c r="BH52" s="655"/>
      <c r="BI52" s="655"/>
      <c r="BJ52" s="655"/>
      <c r="BK52" s="655"/>
      <c r="BL52" s="655"/>
      <c r="BM52" s="655"/>
      <c r="BN52" s="655"/>
      <c r="BO52" s="655"/>
      <c r="BP52" s="656"/>
      <c r="BQ52" s="658"/>
      <c r="BR52" s="658"/>
      <c r="BS52" s="658"/>
      <c r="BT52" s="658"/>
      <c r="BU52" s="658"/>
      <c r="BV52" s="658"/>
      <c r="BW52" s="658"/>
      <c r="BX52" s="658"/>
      <c r="BY52" s="658"/>
      <c r="BZ52" s="658"/>
      <c r="CA52" s="658"/>
      <c r="CB52" s="658"/>
      <c r="CC52" s="658"/>
      <c r="CD52" s="658"/>
      <c r="CE52" s="658"/>
      <c r="CF52" s="658"/>
      <c r="CG52" s="658"/>
      <c r="CH52" s="658"/>
      <c r="CI52" s="658"/>
      <c r="CJ52" s="660"/>
      <c r="CK52" s="663"/>
      <c r="CL52" s="663"/>
      <c r="CM52" s="663"/>
      <c r="CN52" s="663"/>
      <c r="CO52" s="663"/>
      <c r="CP52" s="663"/>
      <c r="CQ52" s="664"/>
    </row>
    <row r="53" spans="1:95" ht="15" customHeight="1">
      <c r="B53" s="240"/>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BB53" s="646" t="str">
        <f>IF($CR$43="NG","助成対象経費の上限が超えています。
助成対象経費を確認してください。","")</f>
        <v/>
      </c>
      <c r="BC53" s="646"/>
      <c r="BD53" s="646"/>
      <c r="BE53" s="646"/>
      <c r="BF53" s="646"/>
      <c r="BG53" s="646"/>
      <c r="BH53" s="646"/>
      <c r="BI53" s="646"/>
      <c r="BJ53" s="646"/>
      <c r="BK53" s="646"/>
      <c r="BL53" s="646"/>
      <c r="BM53" s="646"/>
      <c r="BN53" s="646"/>
      <c r="BO53" s="646"/>
      <c r="BP53" s="646"/>
      <c r="BQ53" s="646"/>
      <c r="BR53" s="646"/>
      <c r="BS53" s="646"/>
      <c r="BT53" s="646"/>
      <c r="BU53" s="646"/>
      <c r="BV53" s="646"/>
      <c r="BW53" s="646"/>
      <c r="BX53" s="646"/>
      <c r="BY53" s="646"/>
      <c r="BZ53" s="646"/>
      <c r="CA53" s="646"/>
      <c r="CB53" s="646"/>
      <c r="CC53" s="646"/>
      <c r="CD53" s="646"/>
      <c r="CE53" s="646"/>
      <c r="CF53" s="646"/>
      <c r="CG53" s="646"/>
      <c r="CH53" s="646"/>
      <c r="CI53" s="646"/>
      <c r="CJ53" s="646"/>
      <c r="CK53" s="646"/>
      <c r="CL53" s="646"/>
      <c r="CM53" s="646"/>
      <c r="CN53" s="646"/>
      <c r="CO53" s="646"/>
      <c r="CP53" s="646"/>
      <c r="CQ53" s="646"/>
    </row>
    <row r="54" spans="1:95" ht="15" customHeight="1">
      <c r="B54" s="241"/>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BB54" s="647"/>
      <c r="BC54" s="647"/>
      <c r="BD54" s="647"/>
      <c r="BE54" s="647"/>
      <c r="BF54" s="647"/>
      <c r="BG54" s="647"/>
      <c r="BH54" s="647"/>
      <c r="BI54" s="647"/>
      <c r="BJ54" s="647"/>
      <c r="BK54" s="647"/>
      <c r="BL54" s="647"/>
      <c r="BM54" s="647"/>
      <c r="BN54" s="647"/>
      <c r="BO54" s="647"/>
      <c r="BP54" s="647"/>
      <c r="BQ54" s="647"/>
      <c r="BR54" s="647"/>
      <c r="BS54" s="647"/>
      <c r="BT54" s="647"/>
      <c r="BU54" s="647"/>
      <c r="BV54" s="647"/>
      <c r="BW54" s="647"/>
      <c r="BX54" s="647"/>
      <c r="BY54" s="647"/>
      <c r="BZ54" s="647"/>
      <c r="CA54" s="647"/>
      <c r="CB54" s="647"/>
      <c r="CC54" s="647"/>
      <c r="CD54" s="647"/>
      <c r="CE54" s="647"/>
      <c r="CF54" s="647"/>
      <c r="CG54" s="647"/>
      <c r="CH54" s="647"/>
      <c r="CI54" s="647"/>
      <c r="CJ54" s="647"/>
      <c r="CK54" s="647"/>
      <c r="CL54" s="647"/>
      <c r="CM54" s="647"/>
      <c r="CN54" s="647"/>
      <c r="CO54" s="647"/>
      <c r="CP54" s="647"/>
      <c r="CQ54" s="647"/>
    </row>
    <row r="55" spans="1:95" ht="15" customHeight="1">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BB55" s="647"/>
      <c r="BC55" s="647"/>
      <c r="BD55" s="647"/>
      <c r="BE55" s="647"/>
      <c r="BF55" s="647"/>
      <c r="BG55" s="647"/>
      <c r="BH55" s="647"/>
      <c r="BI55" s="647"/>
      <c r="BJ55" s="647"/>
      <c r="BK55" s="647"/>
      <c r="BL55" s="647"/>
      <c r="BM55" s="647"/>
      <c r="BN55" s="647"/>
      <c r="BO55" s="647"/>
      <c r="BP55" s="647"/>
      <c r="BQ55" s="647"/>
      <c r="BR55" s="647"/>
      <c r="BS55" s="647"/>
      <c r="BT55" s="647"/>
      <c r="BU55" s="647"/>
      <c r="BV55" s="647"/>
      <c r="BW55" s="647"/>
      <c r="BX55" s="647"/>
      <c r="BY55" s="647"/>
      <c r="BZ55" s="647"/>
      <c r="CA55" s="647"/>
      <c r="CB55" s="647"/>
      <c r="CC55" s="647"/>
      <c r="CD55" s="647"/>
      <c r="CE55" s="647"/>
      <c r="CF55" s="647"/>
      <c r="CG55" s="647"/>
      <c r="CH55" s="647"/>
      <c r="CI55" s="647"/>
      <c r="CJ55" s="647"/>
      <c r="CK55" s="647"/>
      <c r="CL55" s="647"/>
      <c r="CM55" s="647"/>
      <c r="CN55" s="647"/>
      <c r="CO55" s="647"/>
      <c r="CP55" s="647"/>
      <c r="CQ55" s="647"/>
    </row>
    <row r="56" spans="1:95" ht="15" customHeight="1">
      <c r="B56" s="241"/>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BB56" s="647"/>
      <c r="BC56" s="647"/>
      <c r="BD56" s="647"/>
      <c r="BE56" s="647"/>
      <c r="BF56" s="647"/>
      <c r="BG56" s="647"/>
      <c r="BH56" s="647"/>
      <c r="BI56" s="647"/>
      <c r="BJ56" s="647"/>
      <c r="BK56" s="647"/>
      <c r="BL56" s="647"/>
      <c r="BM56" s="647"/>
      <c r="BN56" s="647"/>
      <c r="BO56" s="647"/>
      <c r="BP56" s="647"/>
      <c r="BQ56" s="647"/>
      <c r="BR56" s="647"/>
      <c r="BS56" s="647"/>
      <c r="BT56" s="647"/>
      <c r="BU56" s="647"/>
      <c r="BV56" s="647"/>
      <c r="BW56" s="647"/>
      <c r="BX56" s="647"/>
      <c r="BY56" s="647"/>
      <c r="BZ56" s="647"/>
      <c r="CA56" s="647"/>
      <c r="CB56" s="647"/>
      <c r="CC56" s="647"/>
      <c r="CD56" s="647"/>
      <c r="CE56" s="647"/>
      <c r="CF56" s="647"/>
      <c r="CG56" s="647"/>
      <c r="CH56" s="647"/>
      <c r="CI56" s="647"/>
      <c r="CJ56" s="647"/>
      <c r="CK56" s="647"/>
      <c r="CL56" s="647"/>
      <c r="CM56" s="647"/>
      <c r="CN56" s="647"/>
      <c r="CO56" s="647"/>
      <c r="CP56" s="647"/>
      <c r="CQ56" s="647"/>
    </row>
  </sheetData>
  <sheetProtection algorithmName="SHA-512" hashValue="cx8o3t1JR5FirgJBF/xdtaFWmVoVmhUNtnnOlXV32MEvYEhDadkMpVzx39l1MrTnUiIcXZTLNZM5lzLBnrm3RQ==" saltValue="90wcSQkuycgbDqJjilz8Eg==" spinCount="100000" sheet="1" formatCells="0" formatColumns="0" formatRows="0" selectLockedCells="1"/>
  <dataConsolidate/>
  <mergeCells count="133">
    <mergeCell ref="Q51:AI52"/>
    <mergeCell ref="AJ51:AJ52"/>
    <mergeCell ref="AK51:AQ52"/>
    <mergeCell ref="B49:P49"/>
    <mergeCell ref="Q49:AE49"/>
    <mergeCell ref="AG49:AQ49"/>
    <mergeCell ref="Q46:AE46"/>
    <mergeCell ref="B46:H48"/>
    <mergeCell ref="I46:P46"/>
    <mergeCell ref="I47:P47"/>
    <mergeCell ref="I48:P48"/>
    <mergeCell ref="AF47:AG47"/>
    <mergeCell ref="AF48:AG48"/>
    <mergeCell ref="Q47:AE47"/>
    <mergeCell ref="Q48:AE48"/>
    <mergeCell ref="AH46:AO46"/>
    <mergeCell ref="AH47:AO47"/>
    <mergeCell ref="AH48:AO48"/>
    <mergeCell ref="AP46:AQ46"/>
    <mergeCell ref="AP47:AQ47"/>
    <mergeCell ref="AP48:AQ48"/>
    <mergeCell ref="AF46:AG46"/>
    <mergeCell ref="BB53:CQ56"/>
    <mergeCell ref="CF40:CQ40"/>
    <mergeCell ref="CF42:CQ42"/>
    <mergeCell ref="BB51:BP52"/>
    <mergeCell ref="BQ51:CI52"/>
    <mergeCell ref="CJ51:CJ52"/>
    <mergeCell ref="CK51:CQ52"/>
    <mergeCell ref="BB40:BP40"/>
    <mergeCell ref="BQ40:CC40"/>
    <mergeCell ref="CD40:CE40"/>
    <mergeCell ref="BB41:BP41"/>
    <mergeCell ref="BQ41:CC41"/>
    <mergeCell ref="CD41:CE41"/>
    <mergeCell ref="CF41:CQ41"/>
    <mergeCell ref="BQ46:CE46"/>
    <mergeCell ref="CG46:CQ46"/>
    <mergeCell ref="BB49:BP49"/>
    <mergeCell ref="BQ49:CE49"/>
    <mergeCell ref="CG49:CQ49"/>
    <mergeCell ref="BB42:BP42"/>
    <mergeCell ref="B45:AH45"/>
    <mergeCell ref="B51:P52"/>
    <mergeCell ref="BB46:BP46"/>
    <mergeCell ref="BJ31:BN31"/>
    <mergeCell ref="BJ32:BN32"/>
    <mergeCell ref="CD42:CE42"/>
    <mergeCell ref="BQ42:CC42"/>
    <mergeCell ref="O30:AQ30"/>
    <mergeCell ref="O31:AQ31"/>
    <mergeCell ref="O32:AQ32"/>
    <mergeCell ref="BO31:CQ31"/>
    <mergeCell ref="BO30:CQ30"/>
    <mergeCell ref="BO32:CQ32"/>
    <mergeCell ref="CL33:CQ33"/>
    <mergeCell ref="BB30:BI32"/>
    <mergeCell ref="BJ30:BN30"/>
    <mergeCell ref="B41:P41"/>
    <mergeCell ref="BB34:CQ35"/>
    <mergeCell ref="B30:I32"/>
    <mergeCell ref="J32:N32"/>
    <mergeCell ref="J31:N31"/>
    <mergeCell ref="J30:N30"/>
    <mergeCell ref="B42:P42"/>
    <mergeCell ref="Q42:AC42"/>
    <mergeCell ref="AD42:AE42"/>
    <mergeCell ref="CJ3:CL3"/>
    <mergeCell ref="CN3:CP3"/>
    <mergeCell ref="BV7:BY8"/>
    <mergeCell ref="BB22:BN22"/>
    <mergeCell ref="AH11:AQ12"/>
    <mergeCell ref="O24:AQ24"/>
    <mergeCell ref="CA11:CF12"/>
    <mergeCell ref="CH11:CQ12"/>
    <mergeCell ref="BB23:BN23"/>
    <mergeCell ref="CE3:CH3"/>
    <mergeCell ref="BB14:CQ15"/>
    <mergeCell ref="BB17:CQ18"/>
    <mergeCell ref="BB20:CQ20"/>
    <mergeCell ref="BO22:CQ22"/>
    <mergeCell ref="AJ3:AL3"/>
    <mergeCell ref="B20:AQ20"/>
    <mergeCell ref="AN3:AP3"/>
    <mergeCell ref="AG3:AH3"/>
    <mergeCell ref="AE3:AF3"/>
    <mergeCell ref="Q41:AC41"/>
    <mergeCell ref="Q40:AC40"/>
    <mergeCell ref="AD40:AE40"/>
    <mergeCell ref="AD41:AE41"/>
    <mergeCell ref="B40:P40"/>
    <mergeCell ref="AA9:AQ10"/>
    <mergeCell ref="B34:AQ35"/>
    <mergeCell ref="B25:I29"/>
    <mergeCell ref="J25:N25"/>
    <mergeCell ref="O25:AQ25"/>
    <mergeCell ref="B23:N23"/>
    <mergeCell ref="O22:AQ22"/>
    <mergeCell ref="V9:Y10"/>
    <mergeCell ref="BJ27:BN27"/>
    <mergeCell ref="BO27:CQ27"/>
    <mergeCell ref="J29:N29"/>
    <mergeCell ref="O29:AQ29"/>
    <mergeCell ref="BJ29:BN29"/>
    <mergeCell ref="BO29:CQ29"/>
    <mergeCell ref="J28:N28"/>
    <mergeCell ref="BB25:BI29"/>
    <mergeCell ref="BJ25:BN25"/>
    <mergeCell ref="BO25:CQ25"/>
    <mergeCell ref="O28:AQ28"/>
    <mergeCell ref="J27:N27"/>
    <mergeCell ref="O27:AQ27"/>
    <mergeCell ref="CA7:CC8"/>
    <mergeCell ref="CD7:CQ8"/>
    <mergeCell ref="BV9:BY10"/>
    <mergeCell ref="CA9:CQ10"/>
    <mergeCell ref="BV11:BY12"/>
    <mergeCell ref="J26:N26"/>
    <mergeCell ref="O26:AQ26"/>
    <mergeCell ref="BJ26:BN26"/>
    <mergeCell ref="BO26:CQ26"/>
    <mergeCell ref="B24:N24"/>
    <mergeCell ref="BB24:BN24"/>
    <mergeCell ref="BO23:CQ23"/>
    <mergeCell ref="BO24:CQ24"/>
    <mergeCell ref="V7:Y8"/>
    <mergeCell ref="B14:AQ15"/>
    <mergeCell ref="B17:AQ18"/>
    <mergeCell ref="B22:N22"/>
    <mergeCell ref="AA11:AG12"/>
    <mergeCell ref="V11:Y12"/>
    <mergeCell ref="O23:AQ23"/>
    <mergeCell ref="AA7:AQ8"/>
  </mergeCells>
  <phoneticPr fontId="54"/>
  <printOptions horizontalCentered="1"/>
  <pageMargins left="0.23622047244094491" right="0.23622047244094491" top="0.74803149606299213" bottom="0.74803149606299213" header="0.31496062992125984" footer="0.31496062992125984"/>
  <pageSetup paperSize="9" scale="98" fitToWidth="0" fitToHeight="0" orientation="portrait" blackAndWhite="1" copies="2" r:id="rId1"/>
  <rowBreaks count="1" manualBreakCount="1">
    <brk id="36" max="4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9C2-B664-4E11-B07B-D9D169AF6878}">
  <sheetPr>
    <tabColor theme="3" tint="0.59999389629810485"/>
  </sheetPr>
  <dimension ref="A1:AR30"/>
  <sheetViews>
    <sheetView view="pageBreakPreview" zoomScaleNormal="100" zoomScaleSheetLayoutView="100" workbookViewId="0"/>
  </sheetViews>
  <sheetFormatPr defaultRowHeight="13.5"/>
  <cols>
    <col min="1" max="43" width="2.125" customWidth="1"/>
  </cols>
  <sheetData>
    <row r="1" spans="1:44">
      <c r="B1" t="s">
        <v>2432</v>
      </c>
    </row>
    <row r="2" spans="1:44">
      <c r="A2" s="31"/>
      <c r="B2" s="9"/>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row>
    <row r="3" spans="1:44">
      <c r="A3" s="1"/>
      <c r="B3" s="692" t="s">
        <v>2397</v>
      </c>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692"/>
      <c r="AG3" s="692"/>
      <c r="AH3" s="692"/>
      <c r="AI3" s="692"/>
      <c r="AJ3" s="692"/>
      <c r="AK3" s="692"/>
      <c r="AL3" s="692"/>
      <c r="AM3" s="692"/>
      <c r="AN3" s="692"/>
      <c r="AO3" s="692"/>
      <c r="AP3" s="692"/>
      <c r="AQ3" s="692"/>
      <c r="AR3" s="1"/>
    </row>
    <row r="4" spans="1:44">
      <c r="A4" s="1"/>
      <c r="B4" s="692"/>
      <c r="C4" s="692"/>
      <c r="D4" s="692"/>
      <c r="E4" s="692"/>
      <c r="F4" s="692"/>
      <c r="G4" s="692"/>
      <c r="H4" s="692"/>
      <c r="I4" s="692"/>
      <c r="J4" s="692"/>
      <c r="K4" s="692"/>
      <c r="L4" s="692"/>
      <c r="M4" s="692"/>
      <c r="N4" s="692"/>
      <c r="O4" s="692"/>
      <c r="P4" s="692"/>
      <c r="Q4" s="692"/>
      <c r="R4" s="692"/>
      <c r="S4" s="692"/>
      <c r="T4" s="692"/>
      <c r="U4" s="692"/>
      <c r="V4" s="692"/>
      <c r="W4" s="692"/>
      <c r="X4" s="692"/>
      <c r="Y4" s="692"/>
      <c r="Z4" s="692"/>
      <c r="AA4" s="692"/>
      <c r="AB4" s="692"/>
      <c r="AC4" s="692"/>
      <c r="AD4" s="692"/>
      <c r="AE4" s="692"/>
      <c r="AF4" s="692"/>
      <c r="AG4" s="692"/>
      <c r="AH4" s="692"/>
      <c r="AI4" s="692"/>
      <c r="AJ4" s="692"/>
      <c r="AK4" s="692"/>
      <c r="AL4" s="692"/>
      <c r="AM4" s="692"/>
      <c r="AN4" s="692"/>
      <c r="AO4" s="692"/>
      <c r="AP4" s="692"/>
      <c r="AQ4" s="692"/>
      <c r="AR4" s="1"/>
    </row>
    <row r="5" spans="1:44" ht="14.25">
      <c r="A5" s="1"/>
      <c r="B5" s="6" t="s">
        <v>2392</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1:44" ht="14.25">
      <c r="A6" s="1"/>
      <c r="B6" s="6" t="s">
        <v>2391</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spans="1:44" ht="14.25">
      <c r="A7" s="1"/>
      <c r="B7" s="6"/>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row>
    <row r="8" spans="1:44" ht="24.95" customHeight="1">
      <c r="A8" s="1"/>
      <c r="B8" s="6"/>
      <c r="C8" s="491" t="s">
        <v>2417</v>
      </c>
      <c r="D8" s="491"/>
      <c r="E8" s="491"/>
      <c r="F8" s="491"/>
      <c r="G8" s="491"/>
      <c r="H8" s="491"/>
      <c r="I8" s="491"/>
      <c r="J8" s="491"/>
      <c r="K8" s="491"/>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1"/>
      <c r="AN8" s="491"/>
      <c r="AO8" s="491"/>
      <c r="AP8" s="491"/>
      <c r="AQ8" s="1"/>
      <c r="AR8" s="1"/>
    </row>
    <row r="9" spans="1:44">
      <c r="A9" s="1"/>
      <c r="B9" s="9"/>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1"/>
    </row>
    <row r="10" spans="1:44" ht="21.6" customHeight="1">
      <c r="A10" s="1"/>
      <c r="B10" s="221"/>
      <c r="C10" s="693" t="s">
        <v>2438</v>
      </c>
      <c r="D10" s="693"/>
      <c r="E10" s="693"/>
      <c r="F10" s="693"/>
      <c r="G10" s="693"/>
      <c r="H10" s="693"/>
      <c r="I10" s="693"/>
      <c r="J10" s="693"/>
      <c r="K10" s="693"/>
      <c r="L10" s="693"/>
      <c r="M10" s="693"/>
      <c r="N10" s="693"/>
      <c r="O10" s="693"/>
      <c r="P10" s="693"/>
      <c r="Q10" s="693"/>
      <c r="R10" s="693"/>
      <c r="S10" s="693"/>
      <c r="T10" s="693"/>
      <c r="U10" s="693"/>
      <c r="V10" s="693"/>
      <c r="W10" s="693"/>
      <c r="X10" s="693"/>
      <c r="Y10" s="693"/>
      <c r="Z10" s="693"/>
      <c r="AA10" s="693"/>
      <c r="AB10" s="693"/>
      <c r="AC10" s="693"/>
      <c r="AD10" s="693"/>
      <c r="AE10" s="693"/>
      <c r="AF10" s="693"/>
      <c r="AG10" s="693"/>
      <c r="AH10" s="693"/>
      <c r="AI10" s="693"/>
      <c r="AJ10" s="693"/>
      <c r="AK10" s="693"/>
      <c r="AL10" s="693"/>
      <c r="AM10" s="693"/>
      <c r="AN10" s="693"/>
      <c r="AO10" s="693"/>
      <c r="AP10" s="693"/>
      <c r="AQ10" s="693"/>
      <c r="AR10" s="1"/>
    </row>
    <row r="11" spans="1:44">
      <c r="A11" s="1"/>
      <c r="B11" s="221"/>
      <c r="C11" s="221"/>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c r="AJ11" s="221"/>
      <c r="AK11" s="221"/>
      <c r="AL11" s="221"/>
      <c r="AM11" s="221"/>
      <c r="AN11" s="221"/>
      <c r="AO11" s="221"/>
      <c r="AP11" s="221"/>
      <c r="AQ11" s="221"/>
      <c r="AR11" s="1"/>
    </row>
    <row r="12" spans="1:44">
      <c r="A12" s="1"/>
      <c r="B12" s="9"/>
      <c r="C12" s="221"/>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1"/>
    </row>
    <row r="13" spans="1:44">
      <c r="A13" s="556" t="s">
        <v>2393</v>
      </c>
      <c r="B13" s="556"/>
      <c r="C13" s="556"/>
      <c r="D13" s="556"/>
      <c r="E13" s="556"/>
      <c r="F13" s="556"/>
      <c r="G13" s="556"/>
      <c r="H13" s="556"/>
      <c r="I13" s="556"/>
      <c r="J13" s="556"/>
      <c r="K13" s="556"/>
      <c r="L13" s="556"/>
      <c r="M13" s="556"/>
      <c r="N13" s="556"/>
      <c r="O13" s="556"/>
      <c r="P13" s="556"/>
      <c r="Q13" s="556"/>
      <c r="R13" s="556"/>
      <c r="S13" s="556"/>
      <c r="T13" s="556"/>
      <c r="U13" s="556"/>
      <c r="V13" s="556"/>
      <c r="W13" s="556"/>
      <c r="X13" s="556"/>
      <c r="Y13" s="556"/>
      <c r="Z13" s="556"/>
      <c r="AA13" s="556"/>
      <c r="AB13" s="556"/>
      <c r="AC13" s="556"/>
      <c r="AD13" s="556"/>
      <c r="AE13" s="556"/>
      <c r="AF13" s="556"/>
      <c r="AG13" s="556"/>
      <c r="AH13" s="556"/>
      <c r="AI13" s="556"/>
      <c r="AJ13" s="556"/>
      <c r="AK13" s="556"/>
      <c r="AL13" s="556"/>
      <c r="AM13" s="556"/>
      <c r="AN13" s="556"/>
      <c r="AO13" s="556"/>
      <c r="AP13" s="556"/>
      <c r="AQ13" s="556"/>
    </row>
    <row r="14" spans="1:44">
      <c r="A14" s="1"/>
      <c r="B14" s="9"/>
      <c r="C14" s="221"/>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21"/>
      <c r="AL14" s="221"/>
      <c r="AM14" s="221"/>
      <c r="AN14" s="221"/>
      <c r="AO14" s="221"/>
      <c r="AP14" s="221"/>
      <c r="AQ14" s="221"/>
    </row>
    <row r="15" spans="1:44">
      <c r="A15" s="1"/>
      <c r="B15" s="9"/>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row>
    <row r="16" spans="1:44" ht="24.95" customHeight="1">
      <c r="A16" s="1"/>
      <c r="B16" s="221"/>
      <c r="C16" s="693" t="s">
        <v>2395</v>
      </c>
      <c r="D16" s="693"/>
      <c r="E16" s="693"/>
      <c r="F16" s="693"/>
      <c r="G16" s="693"/>
      <c r="H16" s="693"/>
      <c r="I16" s="693"/>
      <c r="J16" s="693"/>
      <c r="K16" s="693"/>
      <c r="L16" s="693"/>
      <c r="M16" s="693"/>
      <c r="N16" s="693"/>
      <c r="O16" s="693"/>
      <c r="P16" s="693"/>
      <c r="Q16" s="693"/>
      <c r="R16" s="693"/>
      <c r="S16" s="693"/>
      <c r="T16" s="693"/>
      <c r="U16" s="693"/>
      <c r="V16" s="693"/>
      <c r="W16" s="693"/>
      <c r="X16" s="693"/>
      <c r="Y16" s="693"/>
      <c r="Z16" s="693"/>
      <c r="AA16" s="693"/>
      <c r="AB16" s="693"/>
      <c r="AC16" s="693"/>
      <c r="AD16" s="693"/>
      <c r="AE16" s="693"/>
      <c r="AF16" s="693"/>
      <c r="AG16" s="693"/>
      <c r="AH16" s="693"/>
      <c r="AI16" s="693"/>
      <c r="AJ16" s="693"/>
      <c r="AK16" s="693"/>
      <c r="AL16" s="693"/>
      <c r="AM16" s="693"/>
      <c r="AN16" s="693"/>
      <c r="AO16" s="693"/>
      <c r="AP16" s="693"/>
      <c r="AQ16" s="221"/>
    </row>
    <row r="17" spans="1:44" ht="24.95" customHeight="1">
      <c r="A17" s="1"/>
      <c r="B17" s="221"/>
      <c r="C17" s="693" t="s">
        <v>2396</v>
      </c>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3"/>
      <c r="AD17" s="693"/>
      <c r="AE17" s="693"/>
      <c r="AF17" s="693"/>
      <c r="AG17" s="693"/>
      <c r="AH17" s="693"/>
      <c r="AI17" s="693"/>
      <c r="AJ17" s="693"/>
      <c r="AK17" s="693"/>
      <c r="AL17" s="693"/>
      <c r="AM17" s="693"/>
      <c r="AN17" s="693"/>
      <c r="AO17" s="693"/>
      <c r="AP17" s="693"/>
      <c r="AQ17" s="693"/>
    </row>
    <row r="18" spans="1:44">
      <c r="A18" s="221"/>
      <c r="B18" s="221"/>
      <c r="C18" s="693"/>
      <c r="D18" s="693"/>
      <c r="E18" s="693"/>
      <c r="F18" s="693"/>
      <c r="G18" s="693"/>
      <c r="H18" s="693"/>
      <c r="I18" s="693"/>
      <c r="J18" s="693"/>
      <c r="K18" s="693"/>
      <c r="L18" s="693"/>
      <c r="M18" s="693"/>
      <c r="N18" s="693"/>
      <c r="O18" s="693"/>
      <c r="P18" s="693"/>
      <c r="Q18" s="693"/>
      <c r="R18" s="693"/>
      <c r="S18" s="693"/>
      <c r="T18" s="693"/>
      <c r="U18" s="693"/>
      <c r="V18" s="693"/>
      <c r="W18" s="693"/>
      <c r="X18" s="693"/>
      <c r="Y18" s="693"/>
      <c r="Z18" s="693"/>
      <c r="AA18" s="693"/>
      <c r="AB18" s="693"/>
      <c r="AC18" s="693"/>
      <c r="AD18" s="693"/>
      <c r="AE18" s="693"/>
      <c r="AF18" s="693"/>
      <c r="AG18" s="693"/>
      <c r="AH18" s="693"/>
      <c r="AI18" s="693"/>
      <c r="AJ18" s="693"/>
      <c r="AK18" s="693"/>
      <c r="AL18" s="693"/>
      <c r="AM18" s="693"/>
      <c r="AN18" s="693"/>
      <c r="AO18" s="693"/>
      <c r="AP18" s="693"/>
      <c r="AQ18" s="693"/>
      <c r="AR18" s="195"/>
    </row>
    <row r="19" spans="1:44">
      <c r="A19" s="221"/>
      <c r="B19" s="221"/>
      <c r="C19" s="693"/>
      <c r="D19" s="693"/>
      <c r="E19" s="693"/>
      <c r="F19" s="693"/>
      <c r="G19" s="693"/>
      <c r="H19" s="693"/>
      <c r="I19" s="693"/>
      <c r="J19" s="693"/>
      <c r="K19" s="693"/>
      <c r="L19" s="693"/>
      <c r="M19" s="693"/>
      <c r="N19" s="693"/>
      <c r="O19" s="693"/>
      <c r="P19" s="693"/>
      <c r="Q19" s="693"/>
      <c r="R19" s="693"/>
      <c r="S19" s="693"/>
      <c r="T19" s="693"/>
      <c r="U19" s="693"/>
      <c r="V19" s="693"/>
      <c r="W19" s="693"/>
      <c r="X19" s="693"/>
      <c r="Y19" s="693"/>
      <c r="Z19" s="693"/>
      <c r="AA19" s="693"/>
      <c r="AB19" s="693"/>
      <c r="AC19" s="693"/>
      <c r="AD19" s="693"/>
      <c r="AE19" s="693"/>
      <c r="AF19" s="693"/>
      <c r="AG19" s="693"/>
      <c r="AH19" s="693"/>
      <c r="AI19" s="693"/>
      <c r="AJ19" s="693"/>
      <c r="AK19" s="693"/>
      <c r="AL19" s="693"/>
      <c r="AM19" s="693"/>
      <c r="AN19" s="693"/>
      <c r="AO19" s="693"/>
      <c r="AP19" s="693"/>
      <c r="AQ19" s="693"/>
      <c r="AR19" s="195"/>
    </row>
    <row r="20" spans="1:44">
      <c r="A20" s="195"/>
      <c r="B20" s="195"/>
      <c r="C20" s="87"/>
      <c r="D20" s="86"/>
      <c r="E20" s="86"/>
      <c r="F20" s="86"/>
      <c r="G20" s="86"/>
      <c r="H20" s="86"/>
      <c r="I20" s="86"/>
      <c r="J20" s="86"/>
      <c r="K20" s="86"/>
      <c r="L20" s="86"/>
      <c r="M20" s="86"/>
      <c r="N20" s="86"/>
      <c r="O20" s="86"/>
      <c r="P20" s="86"/>
      <c r="Q20" s="86"/>
      <c r="R20" s="86"/>
      <c r="S20" s="86"/>
      <c r="T20" s="86"/>
      <c r="U20" s="86"/>
      <c r="V20" s="79"/>
      <c r="W20" s="79"/>
      <c r="X20" s="79"/>
      <c r="Y20" s="79"/>
      <c r="Z20" s="79"/>
      <c r="AA20" s="79"/>
      <c r="AB20" s="79"/>
      <c r="AC20" s="79"/>
      <c r="AD20" s="79"/>
      <c r="AE20" s="79"/>
      <c r="AF20" s="79"/>
      <c r="AG20" s="79"/>
      <c r="AH20" s="79"/>
      <c r="AI20" s="79"/>
      <c r="AJ20" s="79"/>
      <c r="AK20" s="79"/>
      <c r="AL20" s="79"/>
      <c r="AM20" s="79"/>
      <c r="AN20" s="79"/>
      <c r="AO20" s="79"/>
      <c r="AP20" s="86"/>
      <c r="AR20" s="1"/>
    </row>
    <row r="21" spans="1:44">
      <c r="A21" s="195"/>
      <c r="B21" s="195"/>
      <c r="C21" s="87"/>
      <c r="D21" s="86"/>
      <c r="E21" s="86"/>
      <c r="F21" s="86"/>
      <c r="G21" s="86"/>
      <c r="H21" s="86"/>
      <c r="I21" s="86"/>
      <c r="J21" s="86"/>
      <c r="K21" s="86"/>
      <c r="L21" s="86"/>
      <c r="M21" s="86"/>
      <c r="N21" s="86"/>
      <c r="O21" s="86"/>
      <c r="P21" s="86"/>
      <c r="Q21" s="86"/>
      <c r="R21" s="86"/>
      <c r="S21" s="86"/>
      <c r="T21" s="86"/>
      <c r="U21" s="86"/>
      <c r="V21" s="79"/>
      <c r="W21" s="79"/>
      <c r="X21" s="79"/>
      <c r="Y21" s="79"/>
      <c r="Z21" s="79"/>
      <c r="AA21" s="79"/>
      <c r="AB21" s="79"/>
      <c r="AC21" s="79"/>
      <c r="AD21" s="79"/>
      <c r="AE21" s="79"/>
      <c r="AF21" s="79"/>
      <c r="AG21" s="79"/>
      <c r="AH21" s="79"/>
      <c r="AI21" s="79"/>
      <c r="AJ21" s="79"/>
      <c r="AK21" s="79"/>
      <c r="AL21" s="79"/>
      <c r="AM21" s="79"/>
      <c r="AN21" s="79"/>
      <c r="AO21" s="79"/>
      <c r="AP21" s="86"/>
      <c r="AR21" s="1"/>
    </row>
    <row r="22" spans="1:44">
      <c r="A22" s="1"/>
      <c r="B22" s="1"/>
      <c r="C22" s="695" t="s">
        <v>2362</v>
      </c>
      <c r="D22" s="695"/>
      <c r="E22" s="694"/>
      <c r="F22" s="694"/>
      <c r="G22" s="1" t="s">
        <v>2207</v>
      </c>
      <c r="H22" s="694"/>
      <c r="I22" s="694"/>
      <c r="J22" s="1" t="s">
        <v>2208</v>
      </c>
      <c r="K22" s="694"/>
      <c r="L22" s="694"/>
      <c r="M22" s="1" t="s">
        <v>2209</v>
      </c>
      <c r="N22" s="1"/>
      <c r="O22" s="1"/>
      <c r="P22" s="2"/>
      <c r="Q22" s="2"/>
      <c r="R22" s="2"/>
      <c r="S22" s="2"/>
      <c r="T22" s="2"/>
      <c r="U22" s="2"/>
      <c r="V22" s="1"/>
      <c r="W22" s="1"/>
      <c r="X22" s="1"/>
      <c r="Y22" s="1"/>
      <c r="Z22" s="2"/>
      <c r="AA22" s="2"/>
      <c r="AB22" s="2"/>
      <c r="AC22" s="2"/>
      <c r="AD22" s="2"/>
      <c r="AE22" s="1"/>
      <c r="AF22" s="1"/>
      <c r="AG22" s="1"/>
      <c r="AH22" s="1"/>
      <c r="AI22" s="1"/>
      <c r="AJ22" s="1"/>
      <c r="AK22" s="1"/>
      <c r="AL22" s="1"/>
      <c r="AM22" s="1"/>
      <c r="AN22" s="1"/>
      <c r="AO22" s="1"/>
      <c r="AR22" s="1"/>
    </row>
    <row r="23" spans="1:44">
      <c r="A23" s="1"/>
      <c r="B23" s="1"/>
      <c r="C23" s="556" t="s">
        <v>2210</v>
      </c>
      <c r="D23" s="556"/>
      <c r="E23" s="556"/>
      <c r="F23" s="689"/>
      <c r="G23" s="689"/>
      <c r="H23" s="689"/>
      <c r="I23" s="689"/>
      <c r="J23" s="689"/>
      <c r="K23" s="689"/>
      <c r="L23" s="689"/>
      <c r="M23" s="689"/>
      <c r="N23" s="689"/>
      <c r="O23" s="689"/>
      <c r="P23" s="689"/>
      <c r="Q23" s="689"/>
      <c r="R23" s="689"/>
      <c r="S23" s="689"/>
      <c r="T23" s="689"/>
      <c r="U23" s="689"/>
      <c r="V23" s="689"/>
      <c r="W23" s="689"/>
      <c r="X23" s="689"/>
      <c r="Y23" s="689"/>
      <c r="Z23" s="689"/>
      <c r="AA23" s="689"/>
      <c r="AB23" s="689"/>
      <c r="AC23" s="689"/>
      <c r="AD23" s="689"/>
      <c r="AE23" s="689"/>
      <c r="AF23" s="689"/>
      <c r="AG23" s="689"/>
      <c r="AH23" s="689"/>
      <c r="AI23" s="689"/>
      <c r="AJ23" s="689"/>
      <c r="AK23" s="689"/>
      <c r="AL23" s="689"/>
      <c r="AM23" s="689"/>
      <c r="AN23" s="689"/>
      <c r="AO23" s="689"/>
      <c r="AQ23" s="4"/>
      <c r="AR23" s="1"/>
    </row>
    <row r="24" spans="1:44">
      <c r="A24" s="1"/>
      <c r="B24" s="1"/>
      <c r="C24" s="556"/>
      <c r="D24" s="556"/>
      <c r="E24" s="556"/>
      <c r="F24" s="689"/>
      <c r="G24" s="689"/>
      <c r="H24" s="689"/>
      <c r="I24" s="689"/>
      <c r="J24" s="689"/>
      <c r="K24" s="689"/>
      <c r="L24" s="689"/>
      <c r="M24" s="689"/>
      <c r="N24" s="689"/>
      <c r="O24" s="689"/>
      <c r="P24" s="689"/>
      <c r="Q24" s="689"/>
      <c r="R24" s="689"/>
      <c r="S24" s="689"/>
      <c r="T24" s="689"/>
      <c r="U24" s="689"/>
      <c r="V24" s="689"/>
      <c r="W24" s="689"/>
      <c r="X24" s="689"/>
      <c r="Y24" s="689"/>
      <c r="Z24" s="689"/>
      <c r="AA24" s="689"/>
      <c r="AB24" s="689"/>
      <c r="AC24" s="689"/>
      <c r="AD24" s="689"/>
      <c r="AE24" s="689"/>
      <c r="AF24" s="689"/>
      <c r="AG24" s="689"/>
      <c r="AH24" s="689"/>
      <c r="AI24" s="689"/>
      <c r="AJ24" s="689"/>
      <c r="AK24" s="689"/>
      <c r="AL24" s="689"/>
      <c r="AM24" s="689"/>
      <c r="AN24" s="689"/>
      <c r="AO24" s="689"/>
      <c r="AQ24" s="4"/>
      <c r="AR24" s="1"/>
    </row>
    <row r="25" spans="1:44">
      <c r="A25" s="1"/>
      <c r="B25" s="1"/>
      <c r="C25" s="556" t="s">
        <v>2211</v>
      </c>
      <c r="D25" s="556"/>
      <c r="E25" s="556"/>
      <c r="F25" s="689"/>
      <c r="G25" s="689"/>
      <c r="H25" s="689"/>
      <c r="I25" s="689"/>
      <c r="J25" s="689"/>
      <c r="K25" s="689"/>
      <c r="L25" s="689"/>
      <c r="M25" s="689"/>
      <c r="N25" s="689"/>
      <c r="O25" s="689"/>
      <c r="P25" s="689"/>
      <c r="Q25" s="689"/>
      <c r="R25" s="689"/>
      <c r="S25" s="689"/>
      <c r="T25" s="689"/>
      <c r="U25" s="689"/>
      <c r="V25" s="689"/>
      <c r="W25" s="689"/>
      <c r="X25" s="689"/>
      <c r="Y25" s="689"/>
      <c r="Z25" s="689"/>
      <c r="AA25" s="689"/>
      <c r="AB25" s="689"/>
      <c r="AC25" s="689"/>
      <c r="AD25" s="689"/>
      <c r="AE25" s="689"/>
      <c r="AF25" s="689"/>
      <c r="AG25" s="689"/>
      <c r="AH25" s="689"/>
      <c r="AI25" s="689"/>
      <c r="AJ25" s="689"/>
      <c r="AK25" s="689"/>
      <c r="AL25" s="689"/>
      <c r="AM25" s="689"/>
      <c r="AN25" s="689"/>
      <c r="AO25" s="689"/>
      <c r="AP25" s="4"/>
      <c r="AR25" s="1"/>
    </row>
    <row r="26" spans="1:44">
      <c r="A26" s="1"/>
      <c r="B26" s="1"/>
      <c r="C26" s="556"/>
      <c r="D26" s="556"/>
      <c r="E26" s="556"/>
      <c r="F26" s="689"/>
      <c r="G26" s="689"/>
      <c r="H26" s="689"/>
      <c r="I26" s="689"/>
      <c r="J26" s="689"/>
      <c r="K26" s="689"/>
      <c r="L26" s="689"/>
      <c r="M26" s="689"/>
      <c r="N26" s="689"/>
      <c r="O26" s="689"/>
      <c r="P26" s="689"/>
      <c r="Q26" s="689"/>
      <c r="R26" s="689"/>
      <c r="S26" s="689"/>
      <c r="T26" s="689"/>
      <c r="U26" s="689"/>
      <c r="V26" s="689"/>
      <c r="W26" s="689"/>
      <c r="X26" s="689"/>
      <c r="Y26" s="689"/>
      <c r="Z26" s="689"/>
      <c r="AA26" s="689"/>
      <c r="AB26" s="689"/>
      <c r="AC26" s="689"/>
      <c r="AD26" s="689"/>
      <c r="AE26" s="689"/>
      <c r="AF26" s="689"/>
      <c r="AG26" s="689"/>
      <c r="AH26" s="689"/>
      <c r="AI26" s="689"/>
      <c r="AJ26" s="689"/>
      <c r="AK26" s="689"/>
      <c r="AL26" s="689"/>
      <c r="AM26" s="689"/>
      <c r="AN26" s="689"/>
      <c r="AO26" s="689"/>
      <c r="AP26" s="4"/>
      <c r="AR26" s="1"/>
    </row>
    <row r="27" spans="1:44">
      <c r="A27" s="1"/>
      <c r="B27" s="1"/>
      <c r="C27" s="556" t="s">
        <v>2394</v>
      </c>
      <c r="D27" s="556"/>
      <c r="E27" s="556"/>
      <c r="F27" s="556"/>
      <c r="G27" s="556"/>
      <c r="H27" s="556"/>
      <c r="I27" s="556"/>
      <c r="J27" s="556"/>
      <c r="K27" s="690"/>
      <c r="L27" s="690"/>
      <c r="M27" s="690"/>
      <c r="N27" s="690"/>
      <c r="O27" s="690"/>
      <c r="P27" s="690"/>
      <c r="Q27" s="690"/>
      <c r="R27" s="690"/>
      <c r="S27" s="690"/>
      <c r="T27" s="690"/>
      <c r="U27" s="690"/>
      <c r="V27" s="690"/>
      <c r="W27" s="690"/>
      <c r="X27" s="690"/>
      <c r="Y27" s="690"/>
      <c r="Z27" s="690"/>
      <c r="AA27" s="691"/>
      <c r="AB27" s="691"/>
      <c r="AC27" s="691"/>
      <c r="AD27" s="691"/>
      <c r="AE27" s="691"/>
      <c r="AF27" s="691"/>
      <c r="AG27" s="691"/>
      <c r="AH27" s="691"/>
      <c r="AI27" s="691"/>
      <c r="AJ27" s="691"/>
      <c r="AK27" s="691"/>
      <c r="AL27" s="691"/>
      <c r="AM27" s="691"/>
      <c r="AN27" s="691"/>
      <c r="AO27" s="691"/>
      <c r="AR27" s="1"/>
    </row>
    <row r="28" spans="1:44">
      <c r="A28" s="1"/>
      <c r="B28" s="1"/>
      <c r="C28" s="556"/>
      <c r="D28" s="556"/>
      <c r="E28" s="556"/>
      <c r="F28" s="556"/>
      <c r="G28" s="556"/>
      <c r="H28" s="556"/>
      <c r="I28" s="556"/>
      <c r="J28" s="556"/>
      <c r="K28" s="690"/>
      <c r="L28" s="690"/>
      <c r="M28" s="690"/>
      <c r="N28" s="690"/>
      <c r="O28" s="690"/>
      <c r="P28" s="690"/>
      <c r="Q28" s="690"/>
      <c r="R28" s="690"/>
      <c r="S28" s="690"/>
      <c r="T28" s="690"/>
      <c r="U28" s="690"/>
      <c r="V28" s="690"/>
      <c r="W28" s="690"/>
      <c r="X28" s="690"/>
      <c r="Y28" s="690"/>
      <c r="Z28" s="690"/>
      <c r="AA28" s="691"/>
      <c r="AB28" s="691"/>
      <c r="AC28" s="691"/>
      <c r="AD28" s="691"/>
      <c r="AE28" s="691"/>
      <c r="AF28" s="691"/>
      <c r="AG28" s="691"/>
      <c r="AH28" s="691"/>
      <c r="AI28" s="691"/>
      <c r="AJ28" s="691"/>
      <c r="AK28" s="691"/>
      <c r="AL28" s="691"/>
      <c r="AM28" s="691"/>
      <c r="AN28" s="691"/>
      <c r="AO28" s="691"/>
      <c r="AQ28" s="63"/>
      <c r="AR28" s="63"/>
    </row>
    <row r="29" spans="1:44" ht="14.25">
      <c r="A29" s="1"/>
      <c r="B29" s="1"/>
      <c r="C29" s="1"/>
      <c r="D29" s="1"/>
      <c r="E29" s="1"/>
      <c r="F29" s="1"/>
      <c r="G29" s="1"/>
      <c r="H29" s="1"/>
      <c r="I29" s="1"/>
      <c r="J29" s="1"/>
      <c r="K29" s="2"/>
      <c r="L29" s="2"/>
      <c r="M29" s="2"/>
      <c r="N29" s="2"/>
      <c r="O29" s="2"/>
      <c r="P29" s="2"/>
      <c r="Q29" s="2"/>
      <c r="R29" s="2"/>
      <c r="S29" s="2"/>
      <c r="T29" s="2"/>
      <c r="U29" s="2"/>
      <c r="V29" s="2"/>
      <c r="W29" s="2"/>
      <c r="X29" s="2"/>
      <c r="Y29" s="2"/>
      <c r="Z29" s="2"/>
      <c r="AA29" s="1"/>
      <c r="AB29" s="1"/>
      <c r="AC29" s="1"/>
      <c r="AD29" s="1"/>
      <c r="AE29" s="1"/>
      <c r="AF29" s="1"/>
      <c r="AG29" s="1"/>
      <c r="AH29" s="1"/>
      <c r="AI29" s="1"/>
      <c r="AJ29" s="1"/>
      <c r="AK29" s="1"/>
      <c r="AL29" s="1"/>
      <c r="AM29" s="1"/>
      <c r="AN29" s="1"/>
      <c r="AO29" s="1"/>
      <c r="AQ29" s="6"/>
      <c r="AR29" s="1"/>
    </row>
    <row r="30" spans="1:44">
      <c r="B30" s="23" t="s">
        <v>2213</v>
      </c>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63"/>
      <c r="AG30" s="63"/>
      <c r="AH30" s="63"/>
      <c r="AI30" s="63"/>
      <c r="AJ30" s="63"/>
      <c r="AK30" s="63"/>
      <c r="AL30" s="63"/>
      <c r="AM30" s="63"/>
      <c r="AN30" s="63"/>
      <c r="AO30" s="63"/>
      <c r="AP30" s="63"/>
    </row>
  </sheetData>
  <sheetProtection formatCells="0" formatColumns="0" formatRows="0" selectLockedCells="1"/>
  <mergeCells count="18">
    <mergeCell ref="B3:AQ4"/>
    <mergeCell ref="C10:AQ10"/>
    <mergeCell ref="A13:AQ13"/>
    <mergeCell ref="C18:AQ19"/>
    <mergeCell ref="H22:I22"/>
    <mergeCell ref="K22:L22"/>
    <mergeCell ref="C16:AP16"/>
    <mergeCell ref="C17:AQ17"/>
    <mergeCell ref="C8:AP8"/>
    <mergeCell ref="C22:D22"/>
    <mergeCell ref="E22:F22"/>
    <mergeCell ref="C23:E24"/>
    <mergeCell ref="F23:AO24"/>
    <mergeCell ref="C25:E26"/>
    <mergeCell ref="F25:AO26"/>
    <mergeCell ref="C27:J28"/>
    <mergeCell ref="K27:Z28"/>
    <mergeCell ref="AA27:AO28"/>
  </mergeCells>
  <phoneticPr fontId="5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24</vt:i4>
      </vt:variant>
    </vt:vector>
  </HeadingPairs>
  <TitlesOfParts>
    <vt:vector size="57" baseType="lpstr">
      <vt:lpstr>目次</vt:lpstr>
      <vt:lpstr>会社規模判断資料</vt:lpstr>
      <vt:lpstr>プルダウンリスト</vt:lpstr>
      <vt:lpstr>隠し集計シート（交付申請等）</vt:lpstr>
      <vt:lpstr>集計シート（内訳書）</vt:lpstr>
      <vt:lpstr>記載要領</vt:lpstr>
      <vt:lpstr>基本情報</vt:lpstr>
      <vt:lpstr>第1号(交付申請) </vt:lpstr>
      <vt:lpstr>参考 承諾書</vt:lpstr>
      <vt:lpstr>1-2 取組体制</vt:lpstr>
      <vt:lpstr>1-3 内訳</vt:lpstr>
      <vt:lpstr>1-4 交付申請書内訳　作成支援様式①</vt:lpstr>
      <vt:lpstr>1-5 交付申請書内訳　作成支援様式②</vt:lpstr>
      <vt:lpstr>1-6 交付申請書内訳　作成支援様式③</vt:lpstr>
      <vt:lpstr>1-7 助成事業実施計画書</vt:lpstr>
      <vt:lpstr>第2号様式</vt:lpstr>
      <vt:lpstr>第5号様式</vt:lpstr>
      <vt:lpstr>第6号様式</vt:lpstr>
      <vt:lpstr>第8号様式</vt:lpstr>
      <vt:lpstr>第9号様式 </vt:lpstr>
      <vt:lpstr>第10号様式</vt:lpstr>
      <vt:lpstr>第10号様式　別紙</vt:lpstr>
      <vt:lpstr>第11号様式</vt:lpstr>
      <vt:lpstr>第12号様式</vt:lpstr>
      <vt:lpstr>参考 取組体制 (変更)</vt:lpstr>
      <vt:lpstr>第14号様式</vt:lpstr>
      <vt:lpstr>第14号様式別紙</vt:lpstr>
      <vt:lpstr>参考 取組体制 (実績)</vt:lpstr>
      <vt:lpstr>14-2 完了実績報告　内訳</vt:lpstr>
      <vt:lpstr>14-3 実績報告書内訳　作成支援様式① </vt:lpstr>
      <vt:lpstr>14-4 実績報告書内訳　作成支援様式 ②</vt:lpstr>
      <vt:lpstr>14-5 実績報告書内訳　作成支援様式③</vt:lpstr>
      <vt:lpstr>第18号様式</vt:lpstr>
      <vt:lpstr>'1-2 取組体制'!Print_Area</vt:lpstr>
      <vt:lpstr>'1-3 内訳'!Print_Area</vt:lpstr>
      <vt:lpstr>'14-2 完了実績報告　内訳'!Print_Area</vt:lpstr>
      <vt:lpstr>'14-3 実績報告書内訳　作成支援様式① '!Print_Area</vt:lpstr>
      <vt:lpstr>'1-6 交付申請書内訳　作成支援様式③'!Print_Area</vt:lpstr>
      <vt:lpstr>会社規模判断資料!Print_Area</vt:lpstr>
      <vt:lpstr>基本情報!Print_Area</vt:lpstr>
      <vt:lpstr>記載要領!Print_Area</vt:lpstr>
      <vt:lpstr>'参考 取組体制 (実績)'!Print_Area</vt:lpstr>
      <vt:lpstr>'参考 取組体制 (変更)'!Print_Area</vt:lpstr>
      <vt:lpstr>'参考 承諾書'!Print_Area</vt:lpstr>
      <vt:lpstr>第10号様式!Print_Area</vt:lpstr>
      <vt:lpstr>第11号様式!Print_Area</vt:lpstr>
      <vt:lpstr>第12号様式!Print_Area</vt:lpstr>
      <vt:lpstr>第14号様式!Print_Area</vt:lpstr>
      <vt:lpstr>第14号様式別紙!Print_Area</vt:lpstr>
      <vt:lpstr>第18号様式!Print_Area</vt:lpstr>
      <vt:lpstr>'第1号(交付申請) '!Print_Area</vt:lpstr>
      <vt:lpstr>第2号様式!Print_Area</vt:lpstr>
      <vt:lpstr>第5号様式!Print_Area</vt:lpstr>
      <vt:lpstr>第6号様式!Print_Area</vt:lpstr>
      <vt:lpstr>第8号様式!Print_Area</vt:lpstr>
      <vt:lpstr>'第9号様式 '!Print_Area</vt:lpstr>
      <vt:lpstr>目次!Print_Area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cp:lastPrinted>2026-07-03T05:16:19Z</cp:lastPrinted>
  <dcterms:created xsi:type="dcterms:W3CDTF">2016-07-27T08:24:34Z</dcterms:created>
  <dcterms:modified xsi:type="dcterms:W3CDTF">2026-07-03T05:46:23Z</dcterms:modified>
  <cp:category/>
  <cp:contentStatus/>
</cp:coreProperties>
</file>