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東京都地球温暖化防止活動推進センター\事業支援チーム\Ｒ３\11_水素活用スマエネエリア形成推進事業（業務・産業部門）令和3年度以降の申請\13    ★様式\様式（事業者用_申請書等）決定前\様式（事業者用_申請書等）\"/>
    </mc:Choice>
  </mc:AlternateContent>
  <bookViews>
    <workbookView xWindow="0" yWindow="0" windowWidth="28800" windowHeight="11685"/>
  </bookViews>
  <sheets>
    <sheet name="第11号様式" sheetId="1" r:id="rId1"/>
    <sheet name="第11号別紙" sheetId="3" r:id="rId2"/>
  </sheets>
  <externalReferences>
    <externalReference r:id="rId3"/>
    <externalReference r:id="rId4"/>
  </externalReferences>
  <definedNames>
    <definedName name="_xlnm.Print_Area" localSheetId="1">第11号別紙!$A$2:$Q$116</definedName>
    <definedName name="_xlnm.Print_Area" localSheetId="0">第11号様式!$A$1:$AK$61</definedName>
    <definedName name="種類">[1]基本!$F$171:$F$172</definedName>
    <definedName name="別1その2">[2]対策!$K$2:$K$9</definedName>
  </definedNames>
  <calcPr calcId="162913"/>
</workbook>
</file>

<file path=xl/calcChain.xml><?xml version="1.0" encoding="utf-8"?>
<calcChain xmlns="http://schemas.openxmlformats.org/spreadsheetml/2006/main">
  <c r="Y12" i="3" l="1"/>
  <c r="X12" i="3"/>
  <c r="Q79" i="3" l="1"/>
  <c r="P79" i="3"/>
  <c r="Y11" i="3"/>
  <c r="Y10" i="3"/>
  <c r="X11" i="3"/>
  <c r="X10" i="3"/>
  <c r="J89" i="3"/>
  <c r="K89" i="3"/>
  <c r="J90" i="3"/>
  <c r="K90" i="3"/>
  <c r="J91" i="3"/>
  <c r="K91" i="3"/>
  <c r="J92" i="3"/>
  <c r="K92" i="3"/>
  <c r="J93" i="3"/>
  <c r="K93" i="3"/>
  <c r="J94" i="3"/>
  <c r="K94" i="3"/>
  <c r="J95" i="3"/>
  <c r="K95" i="3"/>
  <c r="J96" i="3"/>
  <c r="K96" i="3"/>
  <c r="J97" i="3"/>
  <c r="K97" i="3"/>
  <c r="J98" i="3"/>
  <c r="K98" i="3"/>
  <c r="J99" i="3"/>
  <c r="K99" i="3"/>
  <c r="J100" i="3"/>
  <c r="K100" i="3"/>
  <c r="J101" i="3"/>
  <c r="K101" i="3"/>
  <c r="J103" i="3"/>
  <c r="K103" i="3"/>
  <c r="J104" i="3"/>
  <c r="K104" i="3"/>
  <c r="J105" i="3"/>
  <c r="K105" i="3"/>
  <c r="J106" i="3"/>
  <c r="K106" i="3"/>
  <c r="J49" i="3"/>
  <c r="K49" i="3"/>
  <c r="J50" i="3"/>
  <c r="K50" i="3"/>
  <c r="J51" i="3"/>
  <c r="K51" i="3"/>
  <c r="J52" i="3"/>
  <c r="K52" i="3"/>
  <c r="K109" i="3" l="1"/>
  <c r="K108" i="3"/>
  <c r="K107" i="3"/>
  <c r="K88" i="3"/>
  <c r="K87" i="3"/>
  <c r="K86" i="3"/>
  <c r="K85" i="3"/>
  <c r="J109" i="3"/>
  <c r="J108" i="3"/>
  <c r="J107" i="3"/>
  <c r="J88" i="3"/>
  <c r="J87" i="3"/>
  <c r="J86" i="3"/>
  <c r="J85" i="3"/>
  <c r="J84" i="3" l="1"/>
  <c r="K84" i="3"/>
  <c r="K59" i="3"/>
  <c r="K58" i="3"/>
  <c r="AE19" i="3"/>
  <c r="J10" i="3"/>
  <c r="K10" i="3"/>
  <c r="K78" i="3"/>
  <c r="K77" i="3"/>
  <c r="K76" i="3"/>
  <c r="K75" i="3"/>
  <c r="K74" i="3"/>
  <c r="K73" i="3"/>
  <c r="K72" i="3"/>
  <c r="K71" i="3"/>
  <c r="K70" i="3"/>
  <c r="K69" i="3"/>
  <c r="K68" i="3"/>
  <c r="K57" i="3"/>
  <c r="K56" i="3"/>
  <c r="K55" i="3"/>
  <c r="K54" i="3"/>
  <c r="K53" i="3"/>
  <c r="K48" i="3"/>
  <c r="K47" i="3"/>
  <c r="K46" i="3"/>
  <c r="K45" i="3"/>
  <c r="K44" i="3"/>
  <c r="K42" i="3"/>
  <c r="K41" i="3"/>
  <c r="K40" i="3"/>
  <c r="K39" i="3"/>
  <c r="K38" i="3"/>
  <c r="K37" i="3"/>
  <c r="K36" i="3"/>
  <c r="K35" i="3"/>
  <c r="K34" i="3"/>
  <c r="K33" i="3"/>
  <c r="K32" i="3"/>
  <c r="K31" i="3"/>
  <c r="K30" i="3"/>
  <c r="K29" i="3"/>
  <c r="K28" i="3"/>
  <c r="K27" i="3"/>
  <c r="K25" i="3"/>
  <c r="K24" i="3"/>
  <c r="K23" i="3"/>
  <c r="K22" i="3"/>
  <c r="K21" i="3"/>
  <c r="K20" i="3"/>
  <c r="K19" i="3"/>
  <c r="K18" i="3"/>
  <c r="K17" i="3"/>
  <c r="K16" i="3"/>
  <c r="K15" i="3"/>
  <c r="K14" i="3"/>
  <c r="K13" i="3"/>
  <c r="K12" i="3"/>
  <c r="K11" i="3"/>
  <c r="J78" i="3"/>
  <c r="J77" i="3"/>
  <c r="J76" i="3"/>
  <c r="J75" i="3"/>
  <c r="J74" i="3"/>
  <c r="J73" i="3"/>
  <c r="J72" i="3"/>
  <c r="J71" i="3"/>
  <c r="J70" i="3"/>
  <c r="J69" i="3"/>
  <c r="J68" i="3"/>
  <c r="D62" i="3"/>
  <c r="A61" i="3"/>
  <c r="J59" i="3"/>
  <c r="J58" i="3"/>
  <c r="J57" i="3"/>
  <c r="J56" i="3"/>
  <c r="J55" i="3"/>
  <c r="J54" i="3"/>
  <c r="J53" i="3"/>
  <c r="J48" i="3"/>
  <c r="J47" i="3"/>
  <c r="J46" i="3"/>
  <c r="J45" i="3"/>
  <c r="J44" i="3"/>
  <c r="J42" i="3"/>
  <c r="J41" i="3"/>
  <c r="J40" i="3"/>
  <c r="J39" i="3"/>
  <c r="J38" i="3"/>
  <c r="J37" i="3"/>
  <c r="J36" i="3"/>
  <c r="J35" i="3"/>
  <c r="J34" i="3"/>
  <c r="J33" i="3"/>
  <c r="J32" i="3"/>
  <c r="J31" i="3"/>
  <c r="J30" i="3"/>
  <c r="J29" i="3"/>
  <c r="J28" i="3"/>
  <c r="J27" i="3"/>
  <c r="J25" i="3"/>
  <c r="J24" i="3"/>
  <c r="J23" i="3"/>
  <c r="J22" i="3"/>
  <c r="J21" i="3"/>
  <c r="J20" i="3"/>
  <c r="J19" i="3"/>
  <c r="J18" i="3"/>
  <c r="J17" i="3"/>
  <c r="J16" i="3"/>
  <c r="J15" i="3"/>
  <c r="J14" i="3"/>
  <c r="J13" i="3"/>
  <c r="J12" i="3"/>
  <c r="J11" i="3"/>
  <c r="J43" i="3" l="1"/>
  <c r="N43" i="3" s="1"/>
  <c r="AB12" i="3" s="1"/>
  <c r="K43" i="3"/>
  <c r="O43" i="3" s="1"/>
  <c r="AC12" i="3" s="1"/>
  <c r="K9" i="3"/>
  <c r="J26" i="3"/>
  <c r="N26" i="3" s="1"/>
  <c r="AB11" i="3" s="1"/>
  <c r="K26" i="3"/>
  <c r="O26" i="3" s="1"/>
  <c r="AC11" i="3" s="1"/>
  <c r="J9" i="3"/>
  <c r="N9" i="3" l="1"/>
  <c r="S9" i="3" s="1"/>
  <c r="J79" i="3"/>
  <c r="F111" i="3" s="1"/>
  <c r="O9" i="3"/>
  <c r="K79" i="3"/>
  <c r="I111" i="3" s="1"/>
  <c r="AE11" i="3"/>
  <c r="O82" i="3" s="1"/>
  <c r="AD11" i="3"/>
  <c r="N82" i="3" s="1"/>
  <c r="AD12" i="3"/>
  <c r="N83" i="3" s="1"/>
  <c r="AE12" i="3"/>
  <c r="O83" i="3" s="1"/>
  <c r="O79" i="3" l="1"/>
  <c r="AC10" i="3"/>
  <c r="AE10" i="3" s="1"/>
  <c r="AB10" i="3"/>
  <c r="AD10" i="3" s="1"/>
  <c r="N81" i="3" s="1"/>
  <c r="N79" i="3"/>
  <c r="I112" i="3"/>
  <c r="I114" i="3" s="1"/>
  <c r="F112" i="3"/>
  <c r="F114" i="3" s="1"/>
  <c r="O81" i="3" l="1"/>
  <c r="O80" i="3"/>
  <c r="AB19" i="3"/>
  <c r="AD19" i="3" s="1"/>
  <c r="N80" i="3"/>
</calcChain>
</file>

<file path=xl/comments1.xml><?xml version="1.0" encoding="utf-8"?>
<comments xmlns="http://schemas.openxmlformats.org/spreadsheetml/2006/main">
  <authors>
    <author>tokyokankyo</author>
  </authors>
  <commentList>
    <comment ref="E9" authorId="0" shapeId="0">
      <text>
        <r>
          <rPr>
            <b/>
            <sz val="9"/>
            <color indexed="81"/>
            <rFont val="ＭＳ Ｐゴシック"/>
            <family val="3"/>
            <charset val="128"/>
          </rPr>
          <t>1台あたりの定格発電出力を入力してください。</t>
        </r>
      </text>
    </comment>
    <comment ref="L9" authorId="0" shapeId="0">
      <text>
        <r>
          <rPr>
            <b/>
            <sz val="9"/>
            <color indexed="81"/>
            <rFont val="ＭＳ Ｐゴシック"/>
            <family val="3"/>
            <charset val="128"/>
          </rPr>
          <t>有の場合は「○」を入力してください。</t>
        </r>
        <r>
          <rPr>
            <sz val="9"/>
            <color indexed="81"/>
            <rFont val="ＭＳ Ｐゴシック"/>
            <family val="3"/>
            <charset val="128"/>
          </rPr>
          <t xml:space="preserve">
</t>
        </r>
      </text>
    </comment>
    <comment ref="E10" authorId="0" shapeId="0">
      <text>
        <r>
          <rPr>
            <b/>
            <sz val="9"/>
            <color indexed="81"/>
            <rFont val="ＭＳ Ｐゴシック"/>
            <family val="3"/>
            <charset val="128"/>
          </rPr>
          <t>ドロップダウンから選択してください。</t>
        </r>
        <r>
          <rPr>
            <sz val="9"/>
            <color indexed="81"/>
            <rFont val="ＭＳ Ｐゴシック"/>
            <family val="3"/>
            <charset val="128"/>
          </rPr>
          <t xml:space="preserve">
</t>
        </r>
      </text>
    </comment>
    <comment ref="H10" authorId="0" shapeId="0">
      <text>
        <r>
          <rPr>
            <b/>
            <sz val="9"/>
            <color indexed="81"/>
            <rFont val="ＭＳ Ｐゴシック"/>
            <family val="3"/>
            <charset val="128"/>
          </rPr>
          <t>１円　単位まで入力してください。</t>
        </r>
        <r>
          <rPr>
            <sz val="9"/>
            <color indexed="81"/>
            <rFont val="ＭＳ Ｐゴシック"/>
            <family val="3"/>
            <charset val="128"/>
          </rPr>
          <t xml:space="preserve">
</t>
        </r>
      </text>
    </comment>
    <comment ref="E26" authorId="0" shapeId="0">
      <text>
        <r>
          <rPr>
            <b/>
            <sz val="9"/>
            <color indexed="81"/>
            <rFont val="ＭＳ Ｐゴシック"/>
            <family val="3"/>
            <charset val="128"/>
          </rPr>
          <t>一台あたりの定格発電出力を入力してください。</t>
        </r>
      </text>
    </comment>
  </commentList>
</comments>
</file>

<file path=xl/sharedStrings.xml><?xml version="1.0" encoding="utf-8"?>
<sst xmlns="http://schemas.openxmlformats.org/spreadsheetml/2006/main" count="153" uniqueCount="88">
  <si>
    <t>※受付欄</t>
  </si>
  <si>
    <t>変更による影響</t>
  </si>
  <si>
    <t>変更の理由</t>
  </si>
  <si>
    <t>変更の内容</t>
  </si>
  <si>
    <t>）</t>
    <phoneticPr fontId="2"/>
  </si>
  <si>
    <t>（</t>
    <phoneticPr fontId="2"/>
  </si>
  <si>
    <t>（交付決定番号）</t>
  </si>
  <si>
    <t>事業の名称</t>
  </si>
  <si>
    <t>月</t>
    <rPh sb="0" eb="1">
      <t>ツキ</t>
    </rPh>
    <phoneticPr fontId="2"/>
  </si>
  <si>
    <t>年</t>
    <rPh sb="0" eb="1">
      <t>ネン</t>
    </rPh>
    <phoneticPr fontId="2"/>
  </si>
  <si>
    <t>氏名</t>
    <phoneticPr fontId="2"/>
  </si>
  <si>
    <t>住所</t>
    <phoneticPr fontId="2"/>
  </si>
  <si>
    <t>公益財団法人　東京都環境公社　理事長　殿</t>
  </si>
  <si>
    <t>日</t>
    <rPh sb="0" eb="1">
      <t>ヒ</t>
    </rPh>
    <phoneticPr fontId="2"/>
  </si>
  <si>
    <t>第１１号様式（第１６条関係）</t>
    <phoneticPr fontId="1"/>
  </si>
  <si>
    <t>消費税率：</t>
    <rPh sb="0" eb="3">
      <t>ショウヒゼイ</t>
    </rPh>
    <rPh sb="3" eb="4">
      <t>リツ</t>
    </rPh>
    <phoneticPr fontId="1"/>
  </si>
  <si>
    <t>％</t>
    <phoneticPr fontId="1"/>
  </si>
  <si>
    <t>（設計費）</t>
    <rPh sb="0" eb="2">
      <t>セッケイ</t>
    </rPh>
    <rPh sb="2" eb="3">
      <t>ヒ</t>
    </rPh>
    <phoneticPr fontId="7"/>
  </si>
  <si>
    <t>事業の名称　：</t>
    <rPh sb="0" eb="2">
      <t>ジギョウ</t>
    </rPh>
    <rPh sb="3" eb="5">
      <t>メイショウ</t>
    </rPh>
    <phoneticPr fontId="1"/>
  </si>
  <si>
    <t>（設備費）</t>
    <rPh sb="1" eb="3">
      <t>セツビ</t>
    </rPh>
    <rPh sb="3" eb="4">
      <t>ヒ</t>
    </rPh>
    <phoneticPr fontId="7"/>
  </si>
  <si>
    <t>（工事費）</t>
    <rPh sb="0" eb="2">
      <t>コウジ</t>
    </rPh>
    <rPh sb="2" eb="3">
      <t>ヒ</t>
    </rPh>
    <phoneticPr fontId="7"/>
  </si>
  <si>
    <t>（諸経費）</t>
    <rPh sb="0" eb="3">
      <t>ショケイヒ</t>
    </rPh>
    <phoneticPr fontId="7"/>
  </si>
  <si>
    <t>設備区分</t>
    <rPh sb="0" eb="2">
      <t>セツビ</t>
    </rPh>
    <rPh sb="2" eb="4">
      <t>クブン</t>
    </rPh>
    <phoneticPr fontId="1"/>
  </si>
  <si>
    <t>計算用</t>
    <rPh sb="0" eb="2">
      <t>ケイサン</t>
    </rPh>
    <rPh sb="2" eb="3">
      <t>ヨウ</t>
    </rPh>
    <phoneticPr fontId="7"/>
  </si>
  <si>
    <t>数量</t>
    <rPh sb="0" eb="2">
      <t>スウリョウ</t>
    </rPh>
    <phoneticPr fontId="1"/>
  </si>
  <si>
    <t>単価</t>
    <rPh sb="0" eb="2">
      <t>タンカ</t>
    </rPh>
    <phoneticPr fontId="1"/>
  </si>
  <si>
    <t>経費</t>
    <rPh sb="0" eb="2">
      <t>ケイヒ</t>
    </rPh>
    <phoneticPr fontId="1"/>
  </si>
  <si>
    <t>国補助</t>
    <rPh sb="0" eb="1">
      <t>クニ</t>
    </rPh>
    <rPh sb="1" eb="3">
      <t>ホジョ</t>
    </rPh>
    <phoneticPr fontId="1"/>
  </si>
  <si>
    <t>上限額</t>
    <rPh sb="0" eb="3">
      <t>ジョウゲンガク</t>
    </rPh>
    <phoneticPr fontId="1"/>
  </si>
  <si>
    <t>補助率</t>
    <rPh sb="0" eb="3">
      <t>ホジョリツ</t>
    </rPh>
    <phoneticPr fontId="1"/>
  </si>
  <si>
    <t>助成金</t>
    <rPh sb="0" eb="3">
      <t>ジョセイキン</t>
    </rPh>
    <phoneticPr fontId="1"/>
  </si>
  <si>
    <t>千円未満切り捨て</t>
    <rPh sb="0" eb="2">
      <t>センエン</t>
    </rPh>
    <rPh sb="2" eb="4">
      <t>ミマン</t>
    </rPh>
    <rPh sb="4" eb="5">
      <t>キ</t>
    </rPh>
    <rPh sb="6" eb="7">
      <t>ス</t>
    </rPh>
    <phoneticPr fontId="7"/>
  </si>
  <si>
    <t>助成対象</t>
    <rPh sb="0" eb="2">
      <t>ジョセイ</t>
    </rPh>
    <rPh sb="2" eb="4">
      <t>タイショウ</t>
    </rPh>
    <phoneticPr fontId="1"/>
  </si>
  <si>
    <t>定格発電出力</t>
    <rPh sb="0" eb="2">
      <t>テイカク</t>
    </rPh>
    <rPh sb="2" eb="4">
      <t>ハツデン</t>
    </rPh>
    <rPh sb="4" eb="6">
      <t>シュツリョク</t>
    </rPh>
    <phoneticPr fontId="7"/>
  </si>
  <si>
    <t>－</t>
  </si>
  <si>
    <t>業務・産業用燃料電池</t>
    <rPh sb="0" eb="2">
      <t>ギョウム</t>
    </rPh>
    <rPh sb="3" eb="6">
      <t>サンギョウヨウ</t>
    </rPh>
    <rPh sb="6" eb="8">
      <t>ネンリョウ</t>
    </rPh>
    <rPh sb="8" eb="10">
      <t>デンチ</t>
    </rPh>
    <phoneticPr fontId="1"/>
  </si>
  <si>
    <t>大</t>
    <rPh sb="0" eb="1">
      <t>ダイ</t>
    </rPh>
    <phoneticPr fontId="1"/>
  </si>
  <si>
    <t>2/3</t>
    <phoneticPr fontId="1"/>
  </si>
  <si>
    <t>小</t>
    <rPh sb="0" eb="1">
      <t>ショウ</t>
    </rPh>
    <phoneticPr fontId="1"/>
  </si>
  <si>
    <t>2/3</t>
    <phoneticPr fontId="1"/>
  </si>
  <si>
    <t>千円</t>
    <rPh sb="0" eb="2">
      <t>センエン</t>
    </rPh>
    <phoneticPr fontId="1"/>
  </si>
  <si>
    <t>内訳</t>
    <rPh sb="0" eb="2">
      <t>ウチワケ</t>
    </rPh>
    <phoneticPr fontId="7"/>
  </si>
  <si>
    <t>千円</t>
    <phoneticPr fontId="7"/>
  </si>
  <si>
    <t>助成対象外設備</t>
    <rPh sb="0" eb="2">
      <t>ジョセイ</t>
    </rPh>
    <rPh sb="2" eb="4">
      <t>タイショウ</t>
    </rPh>
    <rPh sb="4" eb="5">
      <t>ガイ</t>
    </rPh>
    <rPh sb="5" eb="7">
      <t>セツビ</t>
    </rPh>
    <phoneticPr fontId="1"/>
  </si>
  <si>
    <t>総工事合計</t>
    <rPh sb="0" eb="1">
      <t>ソウ</t>
    </rPh>
    <rPh sb="1" eb="3">
      <t>コウジ</t>
    </rPh>
    <rPh sb="3" eb="5">
      <t>ゴウケイ</t>
    </rPh>
    <phoneticPr fontId="1"/>
  </si>
  <si>
    <t>消費税等相当額（総工事合計×消費税率）</t>
    <rPh sb="0" eb="3">
      <t>ショウヒゼイ</t>
    </rPh>
    <rPh sb="3" eb="4">
      <t>トウ</t>
    </rPh>
    <rPh sb="4" eb="6">
      <t>ソウトウ</t>
    </rPh>
    <rPh sb="6" eb="7">
      <t>ガク</t>
    </rPh>
    <rPh sb="8" eb="9">
      <t>ソウ</t>
    </rPh>
    <rPh sb="9" eb="11">
      <t>コウジ</t>
    </rPh>
    <rPh sb="11" eb="13">
      <t>ゴウケイ</t>
    </rPh>
    <rPh sb="14" eb="17">
      <t>ショウヒゼイ</t>
    </rPh>
    <rPh sb="17" eb="18">
      <t>リツ</t>
    </rPh>
    <phoneticPr fontId="1"/>
  </si>
  <si>
    <t>Version</t>
    <phoneticPr fontId="1"/>
  </si>
  <si>
    <r>
      <t>注-1）</t>
    </r>
    <r>
      <rPr>
        <sz val="10.5"/>
        <color rgb="FFFFFF00"/>
        <rFont val="ＭＳ Ｐ明朝"/>
        <family val="1"/>
        <charset val="128"/>
      </rPr>
      <t>黄色</t>
    </r>
    <r>
      <rPr>
        <sz val="10.5"/>
        <rFont val="ＭＳ Ｐ明朝"/>
        <family val="1"/>
        <charset val="128"/>
      </rPr>
      <t>で着色した部分に工事名や機器名、単価・数量及び工事費を記載下さい。</t>
    </r>
    <rPh sb="0" eb="1">
      <t>チュウ</t>
    </rPh>
    <rPh sb="25" eb="27">
      <t>スウリョウ</t>
    </rPh>
    <phoneticPr fontId="1"/>
  </si>
  <si>
    <r>
      <t>注-2）</t>
    </r>
    <r>
      <rPr>
        <sz val="10.5"/>
        <color theme="3"/>
        <rFont val="ＭＳ Ｐ明朝"/>
        <family val="1"/>
        <charset val="128"/>
      </rPr>
      <t>青色</t>
    </r>
    <r>
      <rPr>
        <sz val="10.5"/>
        <color indexed="8"/>
        <rFont val="ＭＳ Ｐ明朝"/>
        <family val="1"/>
        <charset val="128"/>
      </rPr>
      <t>で着色した部分には、自動計算です。</t>
    </r>
    <rPh sb="0" eb="1">
      <t>チュウ</t>
    </rPh>
    <rPh sb="4" eb="5">
      <t>アオ</t>
    </rPh>
    <rPh sb="16" eb="18">
      <t>ジドウ</t>
    </rPh>
    <rPh sb="18" eb="20">
      <t>ケイサン</t>
    </rPh>
    <phoneticPr fontId="1"/>
  </si>
  <si>
    <t>注-3）着色していない部分は保護を掛けていますので、修正できません。</t>
    <rPh sb="0" eb="1">
      <t>チュウ</t>
    </rPh>
    <rPh sb="4" eb="6">
      <t>チャクショク</t>
    </rPh>
    <rPh sb="11" eb="13">
      <t>ブブン</t>
    </rPh>
    <rPh sb="14" eb="16">
      <t>ホゴ</t>
    </rPh>
    <rPh sb="17" eb="18">
      <t>カ</t>
    </rPh>
    <rPh sb="26" eb="28">
      <t>シュウセイ</t>
    </rPh>
    <phoneticPr fontId="1"/>
  </si>
  <si>
    <t>第11号様式：別紙</t>
    <rPh sb="0" eb="1">
      <t>ダイ</t>
    </rPh>
    <rPh sb="3" eb="4">
      <t>ゴウ</t>
    </rPh>
    <rPh sb="4" eb="6">
      <t>ヨウシキ</t>
    </rPh>
    <rPh sb="7" eb="9">
      <t>ベッシ</t>
    </rPh>
    <phoneticPr fontId="1"/>
  </si>
  <si>
    <t>変更前</t>
    <rPh sb="0" eb="2">
      <t>ヘンコウ</t>
    </rPh>
    <rPh sb="2" eb="3">
      <t>マエ</t>
    </rPh>
    <phoneticPr fontId="7"/>
  </si>
  <si>
    <t>変更後</t>
    <rPh sb="0" eb="2">
      <t>ヘンコウ</t>
    </rPh>
    <rPh sb="2" eb="3">
      <t>ゴ</t>
    </rPh>
    <phoneticPr fontId="7"/>
  </si>
  <si>
    <t>前</t>
    <rPh sb="0" eb="1">
      <t>マエ</t>
    </rPh>
    <phoneticPr fontId="7"/>
  </si>
  <si>
    <t>後</t>
    <rPh sb="0" eb="1">
      <t>アト</t>
    </rPh>
    <phoneticPr fontId="7"/>
  </si>
  <si>
    <t>←　２者以上（共同申請者）の場合は、適宜追加してください。</t>
    <phoneticPr fontId="1"/>
  </si>
  <si>
    <t>経費状況変更内訳書 (1/2)</t>
    <rPh sb="0" eb="2">
      <t>ケイヒ</t>
    </rPh>
    <rPh sb="2" eb="4">
      <t>ジョウキョウ</t>
    </rPh>
    <rPh sb="4" eb="6">
      <t>ヘンコウ</t>
    </rPh>
    <rPh sb="6" eb="9">
      <t>ウチワケショ</t>
    </rPh>
    <phoneticPr fontId="1"/>
  </si>
  <si>
    <t>経費状況変更内訳書 (2/2)</t>
    <rPh sb="0" eb="2">
      <t>ケイヒ</t>
    </rPh>
    <rPh sb="2" eb="4">
      <t>ジョウキョウ</t>
    </rPh>
    <rPh sb="4" eb="6">
      <t>ヘンコウ</t>
    </rPh>
    <rPh sb="6" eb="9">
      <t>ウチワケショ</t>
    </rPh>
    <phoneticPr fontId="1"/>
  </si>
  <si>
    <t>付けをもって交付決定した事業について水素を活用した</t>
    <phoneticPr fontId="1"/>
  </si>
  <si>
    <t>助成事業計画変更申請書</t>
    <phoneticPr fontId="2"/>
  </si>
  <si>
    <t>（助成事業者）</t>
    <phoneticPr fontId="1"/>
  </si>
  <si>
    <t>（日本産業規格A列3番）</t>
    <rPh sb="1" eb="3">
      <t>ニホン</t>
    </rPh>
    <rPh sb="3" eb="5">
      <t>サンギョウ</t>
    </rPh>
    <rPh sb="5" eb="7">
      <t>キカク</t>
    </rPh>
    <rPh sb="8" eb="9">
      <t>レツ</t>
    </rPh>
    <rPh sb="10" eb="11">
      <t>バン</t>
    </rPh>
    <phoneticPr fontId="1"/>
  </si>
  <si>
    <t>（日本産業規格A列4番）</t>
    <rPh sb="3" eb="5">
      <t>サンギョウ</t>
    </rPh>
    <phoneticPr fontId="1"/>
  </si>
  <si>
    <t xml:space="preserve"> 別紙「経費状況変更内訳書」による。</t>
    <phoneticPr fontId="1"/>
  </si>
  <si>
    <t>　所　属
　氏　名
 　（電話番号　　　　　　　　　　　　　　　　）
 　（Ｅmail　　　　　　　　 　　   　　　　　）</t>
    <phoneticPr fontId="1"/>
  </si>
  <si>
    <t>変更後の助成対象
事業に要する経費等</t>
    <phoneticPr fontId="1"/>
  </si>
  <si>
    <t>業務・産業用燃料電池
5.0kWを超えるもの</t>
    <rPh sb="0" eb="2">
      <t>ギョウム</t>
    </rPh>
    <rPh sb="3" eb="6">
      <t>サンギョウヨウ</t>
    </rPh>
    <rPh sb="6" eb="8">
      <t>ネンリョウ</t>
    </rPh>
    <rPh sb="8" eb="10">
      <t>デンチ</t>
    </rPh>
    <rPh sb="17" eb="18">
      <t>コ</t>
    </rPh>
    <phoneticPr fontId="1"/>
  </si>
  <si>
    <t>kW</t>
    <phoneticPr fontId="7"/>
  </si>
  <si>
    <t>業務・産業型燃料電池
1.5～5.0kWのもの</t>
    <rPh sb="0" eb="2">
      <t>ギョウム</t>
    </rPh>
    <rPh sb="3" eb="5">
      <t>サンギョウ</t>
    </rPh>
    <rPh sb="5" eb="6">
      <t>カタ</t>
    </rPh>
    <rPh sb="6" eb="8">
      <t>ネンリョウ</t>
    </rPh>
    <rPh sb="8" eb="10">
      <t>デンチ</t>
    </rPh>
    <phoneticPr fontId="1"/>
  </si>
  <si>
    <t>定格
発電出力</t>
    <rPh sb="0" eb="2">
      <t>テイカク</t>
    </rPh>
    <rPh sb="3" eb="5">
      <t>ハツデン</t>
    </rPh>
    <rPh sb="5" eb="7">
      <t>シュツリョク</t>
    </rPh>
    <phoneticPr fontId="7"/>
  </si>
  <si>
    <t>業務・産業用燃料電池
（5.0kWを超えるもの）</t>
    <rPh sb="0" eb="2">
      <t>ギョウム</t>
    </rPh>
    <rPh sb="3" eb="10">
      <t>サンギョウヨウネンリョウデンチ</t>
    </rPh>
    <rPh sb="18" eb="19">
      <t>コ</t>
    </rPh>
    <phoneticPr fontId="7"/>
  </si>
  <si>
    <t>業務・産業用燃料電池
（1.5～5.0kWのもの）</t>
    <rPh sb="0" eb="2">
      <t>ギョウム</t>
    </rPh>
    <rPh sb="3" eb="10">
      <t>サンギョウヨウネンリョウデンチ</t>
    </rPh>
    <phoneticPr fontId="7"/>
  </si>
  <si>
    <t>2/3</t>
    <phoneticPr fontId="7"/>
  </si>
  <si>
    <t>助成対象経費合計</t>
    <rPh sb="0" eb="2">
      <t>ジョセイ</t>
    </rPh>
    <rPh sb="2" eb="4">
      <t>タイショウ</t>
    </rPh>
    <rPh sb="4" eb="6">
      <t>ケイヒ</t>
    </rPh>
    <rPh sb="6" eb="8">
      <t>ゴウケイ</t>
    </rPh>
    <phoneticPr fontId="1"/>
  </si>
  <si>
    <t>交付申請額合計</t>
    <rPh sb="0" eb="2">
      <t>コウフ</t>
    </rPh>
    <rPh sb="2" eb="5">
      <t>シンセイガク</t>
    </rPh>
    <rPh sb="5" eb="7">
      <t>ゴウケイ</t>
    </rPh>
    <phoneticPr fontId="1"/>
  </si>
  <si>
    <t>助成事業に要する経費　　
（千円）</t>
    <rPh sb="0" eb="2">
      <t>ジョセイ</t>
    </rPh>
    <rPh sb="2" eb="4">
      <t>ジギョウ</t>
    </rPh>
    <rPh sb="5" eb="6">
      <t>ヨウ</t>
    </rPh>
    <rPh sb="8" eb="10">
      <t>ケイヒ</t>
    </rPh>
    <rPh sb="14" eb="15">
      <t>セン</t>
    </rPh>
    <rPh sb="15" eb="16">
      <t>エン</t>
    </rPh>
    <phoneticPr fontId="1"/>
  </si>
  <si>
    <t>本助成金以外の都の助成金又は給付金の有無</t>
    <rPh sb="0" eb="1">
      <t>ホン</t>
    </rPh>
    <rPh sb="1" eb="4">
      <t>ジョセイキン</t>
    </rPh>
    <rPh sb="4" eb="6">
      <t>イガイ</t>
    </rPh>
    <rPh sb="7" eb="8">
      <t>ト</t>
    </rPh>
    <rPh sb="9" eb="12">
      <t>ジョセイキン</t>
    </rPh>
    <rPh sb="12" eb="13">
      <t>マタ</t>
    </rPh>
    <rPh sb="14" eb="17">
      <t>キュウフキン</t>
    </rPh>
    <rPh sb="18" eb="20">
      <t>ウム</t>
    </rPh>
    <phoneticPr fontId="1"/>
  </si>
  <si>
    <t>助成対象経費
（千円）</t>
    <rPh sb="0" eb="2">
      <t>ジョセイ</t>
    </rPh>
    <rPh sb="2" eb="4">
      <t>タイショウ</t>
    </rPh>
    <rPh sb="4" eb="6">
      <t>ケイヒ</t>
    </rPh>
    <rPh sb="8" eb="10">
      <t>センエン</t>
    </rPh>
    <phoneticPr fontId="1"/>
  </si>
  <si>
    <t>本助成金以外の都以外の助成金又は給付金の額（千円）</t>
    <rPh sb="0" eb="1">
      <t>ホン</t>
    </rPh>
    <rPh sb="1" eb="4">
      <t>ジョセイキン</t>
    </rPh>
    <rPh sb="4" eb="6">
      <t>イガイ</t>
    </rPh>
    <rPh sb="7" eb="8">
      <t>ト</t>
    </rPh>
    <rPh sb="8" eb="10">
      <t>イガイ</t>
    </rPh>
    <rPh sb="11" eb="14">
      <t>ジョセイキン</t>
    </rPh>
    <rPh sb="14" eb="15">
      <t>マタ</t>
    </rPh>
    <rPh sb="16" eb="19">
      <t>キュウフキン</t>
    </rPh>
    <rPh sb="20" eb="21">
      <t>ガク</t>
    </rPh>
    <rPh sb="22" eb="24">
      <t>センエン</t>
    </rPh>
    <phoneticPr fontId="1"/>
  </si>
  <si>
    <t>業務・産業用燃料電池本体</t>
    <rPh sb="0" eb="1">
      <t>ギョウム</t>
    </rPh>
    <rPh sb="2" eb="5">
      <t>サンギョウヨウ</t>
    </rPh>
    <rPh sb="5" eb="7">
      <t>ネンリョウ</t>
    </rPh>
    <rPh sb="7" eb="9">
      <t>デンチ</t>
    </rPh>
    <rPh sb="10" eb="12">
      <t>ホンタイ</t>
    </rPh>
    <phoneticPr fontId="7"/>
  </si>
  <si>
    <t>業務・産業用燃料電池本体</t>
    <rPh sb="1" eb="4">
      <t>サンギョウヨウ</t>
    </rPh>
    <rPh sb="4" eb="6">
      <t>ネンリョウ</t>
    </rPh>
    <rPh sb="6" eb="8">
      <t>デンチ</t>
    </rPh>
    <rPh sb="9" eb="11">
      <t>ホンタイ</t>
    </rPh>
    <phoneticPr fontId="7"/>
  </si>
  <si>
    <t>2021-04-01</t>
    <phoneticPr fontId="1"/>
  </si>
  <si>
    <t>（日本産業規格A列4番）</t>
    <rPh sb="1" eb="3">
      <t>ニホン</t>
    </rPh>
    <rPh sb="3" eb="5">
      <t>サンギョウ</t>
    </rPh>
    <rPh sb="5" eb="7">
      <t>キカク</t>
    </rPh>
    <rPh sb="8" eb="9">
      <t>レツ</t>
    </rPh>
    <rPh sb="10" eb="11">
      <t>バン</t>
    </rPh>
    <phoneticPr fontId="1"/>
  </si>
  <si>
    <t>令和</t>
    <rPh sb="0" eb="2">
      <t>レイワ</t>
    </rPh>
    <phoneticPr fontId="1"/>
  </si>
  <si>
    <t>総括的連絡先</t>
    <rPh sb="0" eb="2">
      <t>ソウカツ</t>
    </rPh>
    <rPh sb="2" eb="3">
      <t>テキ</t>
    </rPh>
    <rPh sb="3" eb="6">
      <t>レンラクサキ</t>
    </rPh>
    <phoneticPr fontId="1"/>
  </si>
  <si>
    <t>対象外工事</t>
    <rPh sb="0" eb="2">
      <t>タイショウ</t>
    </rPh>
    <rPh sb="2" eb="3">
      <t>ガイ</t>
    </rPh>
    <rPh sb="3" eb="5">
      <t>コウジ</t>
    </rPh>
    <phoneticPr fontId="7"/>
  </si>
  <si>
    <t>総工事金額</t>
    <phoneticPr fontId="7"/>
  </si>
  <si>
    <t>スマートエネルギーエリア形成推進事業（業務・産業部門）（令和３年度以降の申請）助成金交付要綱（令和３年５月18日付3都環公地温第389号）第16条第１項の規定に基づき、助成事業の計画変更を申請します。</t>
    <rPh sb="12" eb="14">
      <t>ケイセイ</t>
    </rPh>
    <rPh sb="14" eb="16">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</si>
</sst>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000;[Red]\-#,##0.000"/>
  </numFmts>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22"/>
      <color theme="1"/>
      <name val="ＭＳ 明朝"/>
      <family val="1"/>
      <charset val="128"/>
    </font>
    <font>
      <sz val="6"/>
      <name val="ＭＳ Ｐゴシック"/>
      <family val="3"/>
      <charset val="128"/>
      <scheme val="minor"/>
    </font>
    <font>
      <sz val="11"/>
      <name val="ＭＳ Ｐゴシック"/>
      <family val="3"/>
      <charset val="128"/>
    </font>
    <font>
      <sz val="10.5"/>
      <color indexed="8"/>
      <name val="ＭＳ Ｐゴシック"/>
      <family val="3"/>
      <charset val="128"/>
      <scheme val="minor"/>
    </font>
    <font>
      <b/>
      <u/>
      <sz val="10.5"/>
      <color indexed="10"/>
      <name val="ＭＳ Ｐゴシック"/>
      <family val="3"/>
      <charset val="128"/>
      <scheme val="minor"/>
    </font>
    <font>
      <sz val="11"/>
      <name val="ＭＳ Ｐゴシック"/>
      <family val="3"/>
      <charset val="128"/>
      <scheme val="minor"/>
    </font>
    <font>
      <sz val="16"/>
      <color indexed="8"/>
      <name val="ＭＳ Ｐゴシック"/>
      <family val="3"/>
      <charset val="128"/>
      <scheme val="minor"/>
    </font>
    <font>
      <sz val="12"/>
      <color indexed="8"/>
      <name val="ＭＳ Ｐゴシック"/>
      <family val="3"/>
      <charset val="128"/>
      <scheme val="minor"/>
    </font>
    <font>
      <sz val="10"/>
      <color indexed="8"/>
      <name val="ＭＳ Ｐゴシック"/>
      <family val="3"/>
      <charset val="128"/>
      <scheme val="minor"/>
    </font>
    <font>
      <sz val="11"/>
      <color indexed="8"/>
      <name val="ＭＳ Ｐゴシック"/>
      <family val="3"/>
      <charset val="128"/>
    </font>
    <font>
      <b/>
      <sz val="14"/>
      <color theme="1"/>
      <name val="ＭＳ Ｐゴシック"/>
      <family val="3"/>
      <charset val="128"/>
      <scheme val="minor"/>
    </font>
    <font>
      <sz val="10.5"/>
      <color indexed="8"/>
      <name val="ＭＳ Ｐ明朝"/>
      <family val="1"/>
      <charset val="128"/>
    </font>
    <font>
      <sz val="9"/>
      <color theme="1"/>
      <name val="ＭＳ Ｐゴシック"/>
      <family val="3"/>
      <charset val="128"/>
      <scheme val="minor"/>
    </font>
    <font>
      <sz val="10.5"/>
      <color rgb="FFFFFF00"/>
      <name val="ＭＳ Ｐ明朝"/>
      <family val="1"/>
      <charset val="128"/>
    </font>
    <font>
      <sz val="10.5"/>
      <name val="ＭＳ Ｐ明朝"/>
      <family val="1"/>
      <charset val="128"/>
    </font>
    <font>
      <sz val="10.5"/>
      <color theme="3"/>
      <name val="ＭＳ Ｐ明朝"/>
      <family val="1"/>
      <charset val="128"/>
    </font>
    <font>
      <b/>
      <sz val="9"/>
      <color indexed="81"/>
      <name val="ＭＳ Ｐゴシック"/>
      <family val="3"/>
      <charset val="128"/>
    </font>
    <font>
      <sz val="9"/>
      <color indexed="81"/>
      <name val="ＭＳ Ｐゴシック"/>
      <family val="3"/>
      <charset val="128"/>
    </font>
    <font>
      <sz val="10"/>
      <color theme="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indexed="13"/>
        <bgColor indexed="64"/>
      </patternFill>
    </fill>
    <fill>
      <patternFill patternType="solid">
        <fgColor theme="4" tint="0.79998168889431442"/>
        <bgColor indexed="64"/>
      </patternFill>
    </fill>
  </fills>
  <borders count="8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double">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double">
        <color indexed="64"/>
      </top>
      <bottom/>
      <diagonal/>
    </border>
    <border>
      <left style="thin">
        <color indexed="64"/>
      </left>
      <right/>
      <top style="hair">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double">
        <color indexed="64"/>
      </bottom>
      <diagonal/>
    </border>
    <border>
      <left style="hair">
        <color indexed="64"/>
      </left>
      <right style="thin">
        <color indexed="64"/>
      </right>
      <top style="double">
        <color indexed="64"/>
      </top>
      <bottom style="double">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top/>
      <bottom style="thin">
        <color indexed="64"/>
      </bottom>
      <diagonal/>
    </border>
    <border>
      <left/>
      <right style="thin">
        <color indexed="64"/>
      </right>
      <top/>
      <bottom style="double">
        <color indexed="64"/>
      </bottom>
      <diagonal/>
    </border>
    <border>
      <left style="hair">
        <color indexed="64"/>
      </left>
      <right style="thin">
        <color indexed="64"/>
      </right>
      <top/>
      <bottom style="double">
        <color indexed="64"/>
      </bottom>
      <diagonal/>
    </border>
  </borders>
  <cellStyleXfs count="7">
    <xf numFmtId="0" fontId="0" fillId="0" borderId="0"/>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8" fillId="0" borderId="0">
      <alignment vertical="center"/>
    </xf>
    <xf numFmtId="38" fontId="15" fillId="0" borderId="0" applyFont="0" applyFill="0" applyBorder="0" applyAlignment="0" applyProtection="0">
      <alignment vertical="center"/>
    </xf>
  </cellStyleXfs>
  <cellXfs count="316">
    <xf numFmtId="0" fontId="0" fillId="0" borderId="0" xfId="0"/>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0" fillId="0" borderId="0" xfId="4" applyFont="1">
      <alignment vertical="center"/>
    </xf>
    <xf numFmtId="0" fontId="0" fillId="0" borderId="0" xfId="4" applyFont="1" applyProtection="1">
      <alignment vertical="center"/>
      <protection locked="0"/>
    </xf>
    <xf numFmtId="0" fontId="0" fillId="0" borderId="0" xfId="4" quotePrefix="1" applyFont="1">
      <alignment vertical="center"/>
    </xf>
    <xf numFmtId="0" fontId="9" fillId="0" borderId="0" xfId="5" applyFont="1">
      <alignment vertical="center"/>
    </xf>
    <xf numFmtId="0" fontId="10" fillId="0" borderId="0" xfId="5" applyFont="1" applyAlignment="1">
      <alignment vertical="center"/>
    </xf>
    <xf numFmtId="0" fontId="11" fillId="0" borderId="0" xfId="5" applyFont="1">
      <alignment vertical="center"/>
    </xf>
    <xf numFmtId="0" fontId="9" fillId="2" borderId="0" xfId="5" quotePrefix="1" applyFont="1" applyFill="1" applyBorder="1" applyAlignment="1" applyProtection="1">
      <alignment vertical="center" shrinkToFit="1"/>
      <protection locked="0"/>
    </xf>
    <xf numFmtId="0" fontId="11" fillId="0" borderId="0" xfId="5" applyFont="1" applyAlignment="1">
      <alignment vertical="center"/>
    </xf>
    <xf numFmtId="0" fontId="11" fillId="0" borderId="0" xfId="4" applyFont="1" applyAlignment="1">
      <alignment vertical="center"/>
    </xf>
    <xf numFmtId="0" fontId="11" fillId="0" borderId="0" xfId="4" applyFont="1" applyFill="1" applyAlignment="1"/>
    <xf numFmtId="0" fontId="11" fillId="0" borderId="0" xfId="4" applyFont="1">
      <alignment vertical="center"/>
    </xf>
    <xf numFmtId="0" fontId="11" fillId="0" borderId="0" xfId="4" applyFont="1" applyFill="1">
      <alignment vertical="center"/>
    </xf>
    <xf numFmtId="0" fontId="11" fillId="0" borderId="0" xfId="4" applyFont="1" applyAlignment="1">
      <alignment horizontal="center" vertical="center"/>
    </xf>
    <xf numFmtId="176" fontId="9" fillId="0" borderId="19" xfId="3" quotePrefix="1" applyNumberFormat="1" applyFont="1" applyFill="1" applyBorder="1" applyAlignment="1" applyProtection="1">
      <alignment horizontal="center" vertical="center" shrinkToFit="1"/>
    </xf>
    <xf numFmtId="0" fontId="9" fillId="0" borderId="21" xfId="5" quotePrefix="1" applyFont="1" applyFill="1" applyBorder="1" applyAlignment="1" applyProtection="1">
      <alignment horizontal="center" vertical="center" shrinkToFit="1"/>
    </xf>
    <xf numFmtId="176" fontId="9" fillId="5" borderId="22" xfId="3" applyNumberFormat="1" applyFont="1" applyFill="1" applyBorder="1" applyAlignment="1" applyProtection="1">
      <alignment vertical="center" shrinkToFit="1"/>
    </xf>
    <xf numFmtId="0" fontId="9" fillId="2" borderId="27" xfId="5" quotePrefix="1" applyFont="1" applyFill="1" applyBorder="1" applyAlignment="1" applyProtection="1">
      <alignment vertical="center" shrinkToFit="1"/>
      <protection locked="0"/>
    </xf>
    <xf numFmtId="38" fontId="9" fillId="6" borderId="28" xfId="3" applyFont="1" applyFill="1" applyBorder="1" applyAlignment="1" applyProtection="1">
      <alignment vertical="center" shrinkToFit="1"/>
      <protection locked="0"/>
    </xf>
    <xf numFmtId="176" fontId="9" fillId="6" borderId="20" xfId="3" applyNumberFormat="1" applyFont="1" applyFill="1" applyBorder="1" applyAlignment="1" applyProtection="1">
      <alignment vertical="center" shrinkToFit="1"/>
      <protection locked="0"/>
    </xf>
    <xf numFmtId="176" fontId="9" fillId="5" borderId="20" xfId="3" applyNumberFormat="1" applyFont="1" applyFill="1" applyBorder="1" applyAlignment="1" applyProtection="1">
      <alignment vertical="center" shrinkToFit="1"/>
    </xf>
    <xf numFmtId="0" fontId="11" fillId="0" borderId="0" xfId="4" applyFont="1" applyFill="1" applyAlignment="1">
      <alignment vertical="center"/>
    </xf>
    <xf numFmtId="56" fontId="11" fillId="0" borderId="0" xfId="4" quotePrefix="1" applyNumberFormat="1" applyFont="1" applyAlignment="1">
      <alignment horizontal="center" vertical="center"/>
    </xf>
    <xf numFmtId="177" fontId="11" fillId="0" borderId="0" xfId="3" applyNumberFormat="1" applyFont="1">
      <alignment vertical="center"/>
    </xf>
    <xf numFmtId="177" fontId="11" fillId="0" borderId="0" xfId="4" applyNumberFormat="1" applyFont="1">
      <alignment vertical="center"/>
    </xf>
    <xf numFmtId="177" fontId="11" fillId="0" borderId="0" xfId="4" applyNumberFormat="1" applyFont="1" applyAlignment="1">
      <alignment vertical="center"/>
    </xf>
    <xf numFmtId="0" fontId="0" fillId="0" borderId="0" xfId="4" applyFont="1" applyFill="1" applyAlignment="1">
      <alignment vertical="center"/>
    </xf>
    <xf numFmtId="0" fontId="0" fillId="0" borderId="0" xfId="4" applyFont="1" applyFill="1">
      <alignment vertical="center"/>
    </xf>
    <xf numFmtId="176" fontId="9" fillId="0" borderId="28" xfId="3" quotePrefix="1" applyNumberFormat="1" applyFont="1" applyFill="1" applyBorder="1" applyAlignment="1" applyProtection="1">
      <alignment horizontal="center" vertical="center" shrinkToFit="1"/>
    </xf>
    <xf numFmtId="0" fontId="9" fillId="0" borderId="20" xfId="5" quotePrefix="1" applyFont="1" applyFill="1" applyBorder="1" applyAlignment="1" applyProtection="1">
      <alignment horizontal="center" vertical="center" shrinkToFit="1"/>
    </xf>
    <xf numFmtId="0" fontId="16" fillId="0" borderId="0" xfId="5" applyFont="1" applyAlignment="1">
      <alignment vertical="center" wrapText="1"/>
    </xf>
    <xf numFmtId="38" fontId="9" fillId="6" borderId="15" xfId="3" applyFont="1" applyFill="1" applyBorder="1" applyAlignment="1" applyProtection="1">
      <alignment vertical="center" shrinkToFit="1"/>
      <protection locked="0"/>
    </xf>
    <xf numFmtId="176" fontId="9" fillId="6" borderId="16" xfId="3" applyNumberFormat="1" applyFont="1" applyFill="1" applyBorder="1" applyAlignment="1" applyProtection="1">
      <alignment vertical="center" shrinkToFit="1"/>
      <protection locked="0"/>
    </xf>
    <xf numFmtId="176" fontId="9" fillId="5" borderId="36" xfId="3" applyNumberFormat="1" applyFont="1" applyFill="1" applyBorder="1" applyAlignment="1" applyProtection="1">
      <alignment vertical="center" shrinkToFit="1"/>
    </xf>
    <xf numFmtId="0" fontId="0" fillId="0" borderId="0" xfId="4" applyFont="1" applyAlignment="1">
      <alignment horizontal="right" vertical="center"/>
    </xf>
    <xf numFmtId="0" fontId="9" fillId="0" borderId="45" xfId="5" quotePrefix="1" applyFont="1" applyBorder="1" applyAlignment="1">
      <alignment horizontal="center" vertical="center"/>
    </xf>
    <xf numFmtId="0" fontId="9" fillId="0" borderId="41" xfId="5" quotePrefix="1" applyFont="1" applyBorder="1" applyAlignment="1">
      <alignment horizontal="center" vertical="center"/>
    </xf>
    <xf numFmtId="176" fontId="9" fillId="5" borderId="42" xfId="3" quotePrefix="1" applyNumberFormat="1" applyFont="1" applyFill="1" applyBorder="1" applyAlignment="1">
      <alignment vertical="center"/>
    </xf>
    <xf numFmtId="0" fontId="9" fillId="0" borderId="47" xfId="5" applyFont="1" applyBorder="1" applyAlignment="1">
      <alignment vertical="center" wrapText="1"/>
    </xf>
    <xf numFmtId="0" fontId="9" fillId="0" borderId="48" xfId="5" applyFont="1" applyBorder="1" applyAlignment="1">
      <alignment vertical="center" wrapText="1"/>
    </xf>
    <xf numFmtId="0" fontId="9" fillId="0" borderId="49" xfId="5" applyFont="1" applyBorder="1" applyAlignment="1">
      <alignment vertical="center" wrapText="1"/>
    </xf>
    <xf numFmtId="38" fontId="9" fillId="5" borderId="49" xfId="3" applyFont="1" applyFill="1" applyBorder="1" applyAlignment="1">
      <alignment vertical="center" wrapText="1"/>
    </xf>
    <xf numFmtId="38" fontId="9" fillId="0" borderId="50" xfId="6" applyFont="1" applyBorder="1">
      <alignment vertical="center"/>
    </xf>
    <xf numFmtId="0" fontId="9" fillId="0" borderId="28" xfId="5" applyFont="1" applyBorder="1" applyAlignment="1">
      <alignment vertical="center" wrapText="1"/>
    </xf>
    <xf numFmtId="0" fontId="9" fillId="0" borderId="20" xfId="5" applyFont="1" applyBorder="1" applyAlignment="1">
      <alignment vertical="center" wrapText="1"/>
    </xf>
    <xf numFmtId="38" fontId="9" fillId="0" borderId="28" xfId="6" applyFont="1" applyBorder="1">
      <alignment vertical="center"/>
    </xf>
    <xf numFmtId="38" fontId="9" fillId="5" borderId="20" xfId="3" applyFont="1" applyFill="1" applyBorder="1" applyAlignment="1">
      <alignment vertical="center" wrapText="1"/>
    </xf>
    <xf numFmtId="38" fontId="9" fillId="0" borderId="52" xfId="6" applyFont="1" applyBorder="1">
      <alignment vertical="center"/>
    </xf>
    <xf numFmtId="176" fontId="9" fillId="0" borderId="56" xfId="6" quotePrefix="1" applyNumberFormat="1" applyFont="1" applyFill="1" applyBorder="1" applyAlignment="1" applyProtection="1">
      <alignment horizontal="center" vertical="center" shrinkToFit="1"/>
    </xf>
    <xf numFmtId="0" fontId="9" fillId="0" borderId="60" xfId="5" quotePrefix="1" applyFont="1" applyFill="1" applyBorder="1" applyAlignment="1" applyProtection="1">
      <alignment horizontal="center" vertical="center" shrinkToFit="1"/>
    </xf>
    <xf numFmtId="38" fontId="9" fillId="6" borderId="61" xfId="3" applyFont="1" applyFill="1" applyBorder="1" applyAlignment="1" applyProtection="1">
      <alignment vertical="center" shrinkToFit="1"/>
      <protection locked="0"/>
    </xf>
    <xf numFmtId="176" fontId="9" fillId="5" borderId="52" xfId="3" applyNumberFormat="1" applyFont="1" applyFill="1" applyBorder="1" applyAlignment="1" applyProtection="1">
      <alignment vertical="center" shrinkToFit="1"/>
    </xf>
    <xf numFmtId="0" fontId="0" fillId="0" borderId="0" xfId="5" applyFont="1">
      <alignment vertical="center"/>
    </xf>
    <xf numFmtId="0" fontId="18" fillId="0" borderId="0" xfId="4" applyFont="1">
      <alignment vertical="center"/>
    </xf>
    <xf numFmtId="0" fontId="0" fillId="0" borderId="0" xfId="5" quotePrefix="1" applyFont="1" applyBorder="1" applyAlignment="1">
      <alignment horizontal="center" vertical="center"/>
    </xf>
    <xf numFmtId="0" fontId="17" fillId="0" borderId="0" xfId="5" applyFont="1">
      <alignment vertical="center"/>
    </xf>
    <xf numFmtId="176" fontId="9" fillId="0" borderId="66" xfId="3" quotePrefix="1" applyNumberFormat="1" applyFont="1" applyFill="1" applyBorder="1" applyAlignment="1" applyProtection="1">
      <alignment horizontal="center" vertical="center" shrinkToFit="1"/>
    </xf>
    <xf numFmtId="38" fontId="9" fillId="6" borderId="26" xfId="3" applyFont="1" applyFill="1" applyBorder="1" applyAlignment="1" applyProtection="1">
      <alignment vertical="center" shrinkToFit="1"/>
      <protection locked="0"/>
    </xf>
    <xf numFmtId="176" fontId="9" fillId="0" borderId="26" xfId="3" quotePrefix="1" applyNumberFormat="1" applyFont="1" applyFill="1" applyBorder="1" applyAlignment="1" applyProtection="1">
      <alignment horizontal="center" vertical="center" shrinkToFit="1"/>
    </xf>
    <xf numFmtId="38" fontId="9" fillId="6" borderId="65" xfId="3" applyFont="1" applyFill="1" applyBorder="1" applyAlignment="1" applyProtection="1">
      <alignment vertical="center" shrinkToFit="1"/>
      <protection locked="0"/>
    </xf>
    <xf numFmtId="0" fontId="9" fillId="0" borderId="67" xfId="5" quotePrefix="1" applyFont="1" applyBorder="1" applyAlignment="1">
      <alignment horizontal="center" vertical="center"/>
    </xf>
    <xf numFmtId="0" fontId="9" fillId="0" borderId="68" xfId="5" applyFont="1" applyBorder="1" applyAlignment="1">
      <alignment vertical="center" wrapText="1"/>
    </xf>
    <xf numFmtId="0" fontId="9" fillId="0" borderId="26" xfId="5" applyFont="1" applyBorder="1" applyAlignment="1">
      <alignment vertical="center" wrapText="1"/>
    </xf>
    <xf numFmtId="176" fontId="9" fillId="0" borderId="69" xfId="6" quotePrefix="1" applyNumberFormat="1" applyFont="1" applyFill="1" applyBorder="1" applyAlignment="1" applyProtection="1">
      <alignment horizontal="center" vertical="center" shrinkToFit="1"/>
    </xf>
    <xf numFmtId="38" fontId="9" fillId="6" borderId="35" xfId="3" applyFont="1" applyFill="1" applyBorder="1" applyAlignment="1" applyProtection="1">
      <alignment vertical="center" shrinkToFit="1"/>
      <protection locked="0"/>
    </xf>
    <xf numFmtId="38" fontId="9" fillId="0" borderId="26" xfId="6" applyFont="1" applyBorder="1">
      <alignment vertical="center"/>
    </xf>
    <xf numFmtId="0" fontId="9" fillId="2" borderId="0" xfId="5" quotePrefix="1" applyFont="1" applyFill="1" applyBorder="1" applyAlignment="1" applyProtection="1">
      <alignment horizontal="left" vertical="center" shrinkToFit="1"/>
      <protection locked="0"/>
    </xf>
    <xf numFmtId="0" fontId="0" fillId="5" borderId="0" xfId="4" applyFont="1" applyFill="1" applyAlignment="1">
      <alignment horizontal="left" vertical="center" shrinkToFit="1"/>
    </xf>
    <xf numFmtId="0" fontId="13" fillId="0" borderId="0" xfId="5" applyFont="1" applyBorder="1" applyAlignment="1">
      <alignment horizontal="center" vertical="center"/>
    </xf>
    <xf numFmtId="38" fontId="9" fillId="6" borderId="55" xfId="3" applyFont="1" applyFill="1" applyBorder="1" applyAlignment="1" applyProtection="1">
      <alignment vertical="center" shrinkToFit="1"/>
      <protection locked="0"/>
    </xf>
    <xf numFmtId="38" fontId="9" fillId="0" borderId="8" xfId="3" quotePrefix="1" applyFont="1" applyBorder="1" applyAlignment="1" applyProtection="1">
      <alignment vertical="center"/>
    </xf>
    <xf numFmtId="38" fontId="9" fillId="0" borderId="7" xfId="3" quotePrefix="1" applyFont="1" applyBorder="1" applyAlignment="1" applyProtection="1">
      <alignment vertical="center"/>
    </xf>
    <xf numFmtId="38" fontId="9" fillId="0" borderId="7" xfId="3" applyFont="1" applyBorder="1" applyAlignment="1" applyProtection="1">
      <alignment vertical="center"/>
    </xf>
    <xf numFmtId="176" fontId="9" fillId="5" borderId="17" xfId="3" applyNumberFormat="1" applyFont="1" applyFill="1" applyBorder="1" applyAlignment="1" applyProtection="1">
      <alignment vertical="center" shrinkToFit="1"/>
    </xf>
    <xf numFmtId="0" fontId="9" fillId="0" borderId="5" xfId="5" applyFont="1" applyBorder="1" applyAlignment="1">
      <alignment horizontal="center" vertical="center"/>
    </xf>
    <xf numFmtId="0" fontId="9" fillId="0" borderId="0" xfId="5" applyFont="1" applyBorder="1" applyAlignment="1">
      <alignment horizontal="center" vertical="center"/>
    </xf>
    <xf numFmtId="0" fontId="9" fillId="0" borderId="4" xfId="5" applyFont="1" applyBorder="1" applyAlignment="1">
      <alignment horizontal="center" vertical="center"/>
    </xf>
    <xf numFmtId="176" fontId="9" fillId="6" borderId="62" xfId="3" applyNumberFormat="1" applyFont="1" applyFill="1" applyBorder="1" applyAlignment="1" applyProtection="1">
      <alignment vertical="center" shrinkToFit="1"/>
      <protection locked="0"/>
    </xf>
    <xf numFmtId="38" fontId="9" fillId="5" borderId="76" xfId="3" applyFont="1" applyFill="1" applyBorder="1" applyAlignment="1">
      <alignment vertical="center" shrinkToFit="1"/>
    </xf>
    <xf numFmtId="176" fontId="9" fillId="4" borderId="25" xfId="3" applyNumberFormat="1" applyFont="1" applyFill="1" applyBorder="1" applyAlignment="1" applyProtection="1">
      <alignment vertical="center" shrinkToFit="1"/>
      <protection locked="0"/>
    </xf>
    <xf numFmtId="0" fontId="9" fillId="2" borderId="51" xfId="5" quotePrefix="1" applyFont="1" applyFill="1" applyBorder="1" applyAlignment="1" applyProtection="1">
      <alignment vertical="center" shrinkToFit="1"/>
      <protection locked="0"/>
    </xf>
    <xf numFmtId="38" fontId="9" fillId="2" borderId="27" xfId="6" applyFont="1" applyFill="1" applyBorder="1" applyAlignment="1" applyProtection="1">
      <alignment horizontal="center" vertical="center" shrinkToFit="1"/>
      <protection locked="0"/>
    </xf>
    <xf numFmtId="0" fontId="24" fillId="0" borderId="0" xfId="4" applyFont="1" applyBorder="1" applyAlignment="1">
      <alignment horizontal="center" vertical="center"/>
    </xf>
    <xf numFmtId="0" fontId="24" fillId="0" borderId="5" xfId="4" applyFont="1" applyBorder="1" applyAlignment="1">
      <alignment horizontal="center" vertical="center"/>
    </xf>
    <xf numFmtId="0" fontId="24" fillId="0" borderId="4" xfId="4" applyFont="1" applyBorder="1" applyAlignment="1">
      <alignment horizontal="center" vertical="center"/>
    </xf>
    <xf numFmtId="176" fontId="9" fillId="5" borderId="75" xfId="3" applyNumberFormat="1" applyFont="1" applyFill="1" applyBorder="1" applyAlignment="1" applyProtection="1">
      <alignment vertical="center" shrinkToFit="1"/>
    </xf>
    <xf numFmtId="0" fontId="0" fillId="0" borderId="0" xfId="4" applyFont="1" applyBorder="1">
      <alignment vertical="center"/>
    </xf>
    <xf numFmtId="0" fontId="9" fillId="2" borderId="64" xfId="5" quotePrefix="1" applyFont="1" applyFill="1" applyBorder="1" applyAlignment="1" applyProtection="1">
      <alignment vertical="center" shrinkToFit="1"/>
      <protection locked="0"/>
    </xf>
    <xf numFmtId="176" fontId="9" fillId="5" borderId="77" xfId="3" quotePrefix="1" applyNumberFormat="1" applyFont="1" applyFill="1" applyBorder="1" applyAlignment="1">
      <alignment vertical="center"/>
    </xf>
    <xf numFmtId="38" fontId="9" fillId="0" borderId="4" xfId="3" applyFont="1" applyBorder="1" applyAlignment="1" applyProtection="1">
      <alignment horizontal="left" vertical="center"/>
    </xf>
    <xf numFmtId="38" fontId="9" fillId="0" borderId="6" xfId="3" applyFont="1" applyBorder="1" applyAlignment="1" applyProtection="1">
      <alignment vertical="center"/>
    </xf>
    <xf numFmtId="38" fontId="9" fillId="0" borderId="8" xfId="3" applyFont="1" applyBorder="1" applyAlignment="1" applyProtection="1">
      <alignment vertical="center"/>
    </xf>
    <xf numFmtId="0" fontId="24" fillId="0" borderId="78" xfId="4" applyFont="1" applyBorder="1" applyAlignment="1">
      <alignment horizontal="center" vertical="center"/>
    </xf>
    <xf numFmtId="0" fontId="24" fillId="0" borderId="79" xfId="4" applyFont="1" applyBorder="1" applyAlignment="1">
      <alignment horizontal="center" vertical="center"/>
    </xf>
    <xf numFmtId="0" fontId="24" fillId="0" borderId="37" xfId="4" applyFont="1" applyBorder="1" applyAlignment="1">
      <alignment horizontal="center" vertical="center"/>
    </xf>
    <xf numFmtId="0" fontId="24" fillId="0" borderId="80" xfId="4" applyFont="1" applyBorder="1" applyAlignment="1">
      <alignment horizontal="center" vertical="center"/>
    </xf>
    <xf numFmtId="38" fontId="9" fillId="2" borderId="51" xfId="6" applyFont="1" applyFill="1" applyBorder="1" applyAlignment="1" applyProtection="1">
      <alignment horizontal="center" vertical="center" shrinkToFit="1"/>
      <protection locked="0"/>
    </xf>
    <xf numFmtId="38" fontId="9" fillId="2" borderId="52" xfId="6" applyFont="1" applyFill="1" applyBorder="1" applyAlignment="1" applyProtection="1">
      <alignment horizontal="center" vertical="center" shrinkToFit="1"/>
      <protection locked="0"/>
    </xf>
    <xf numFmtId="38" fontId="9" fillId="5" borderId="12" xfId="3" applyFont="1" applyFill="1" applyBorder="1" applyAlignment="1">
      <alignment horizontal="right" vertical="center" shrinkToFit="1"/>
    </xf>
    <xf numFmtId="38" fontId="9" fillId="5" borderId="75" xfId="3" applyFont="1" applyFill="1" applyBorder="1" applyAlignment="1">
      <alignment horizontal="right" vertical="center" shrinkToFit="1"/>
    </xf>
    <xf numFmtId="38" fontId="9" fillId="2" borderId="14" xfId="6" applyFont="1" applyFill="1" applyBorder="1" applyAlignment="1" applyProtection="1">
      <alignment vertical="center" shrinkToFit="1"/>
      <protection locked="0"/>
    </xf>
    <xf numFmtId="38" fontId="9" fillId="2" borderId="37" xfId="6" applyFont="1" applyFill="1" applyBorder="1" applyAlignment="1" applyProtection="1">
      <alignment vertical="center" shrinkToFit="1"/>
      <protection locked="0"/>
    </xf>
    <xf numFmtId="38" fontId="9" fillId="5" borderId="27" xfId="3" applyFont="1" applyFill="1" applyBorder="1" applyAlignment="1">
      <alignment horizontal="right" vertical="center" shrinkToFit="1"/>
    </xf>
    <xf numFmtId="38" fontId="9" fillId="5" borderId="28" xfId="3" applyFont="1" applyFill="1" applyBorder="1" applyAlignment="1">
      <alignment horizontal="right" vertical="center" shrinkToFit="1"/>
    </xf>
    <xf numFmtId="38" fontId="9" fillId="2" borderId="74" xfId="6" applyFont="1" applyFill="1" applyBorder="1" applyAlignment="1" applyProtection="1">
      <alignment vertical="center" shrinkToFit="1"/>
      <protection locked="0"/>
    </xf>
    <xf numFmtId="38" fontId="9" fillId="2" borderId="52" xfId="6" applyFont="1" applyFill="1" applyBorder="1" applyAlignment="1" applyProtection="1">
      <alignment vertical="center" shrinkToFit="1"/>
      <protection locked="0"/>
    </xf>
    <xf numFmtId="38" fontId="9" fillId="2" borderId="28" xfId="6" applyFont="1" applyFill="1" applyBorder="1" applyAlignment="1" applyProtection="1">
      <alignment horizontal="center" vertical="center" shrinkToFit="1"/>
      <protection locked="0"/>
    </xf>
    <xf numFmtId="38" fontId="9" fillId="5" borderId="74" xfId="3" applyFont="1" applyFill="1" applyBorder="1" applyAlignment="1">
      <alignment horizontal="right" vertical="center" shrinkToFit="1"/>
    </xf>
    <xf numFmtId="38" fontId="9" fillId="5" borderId="52" xfId="3" applyFont="1" applyFill="1" applyBorder="1" applyAlignment="1">
      <alignment horizontal="right" vertical="center" shrinkToFit="1"/>
    </xf>
    <xf numFmtId="0" fontId="24" fillId="0" borderId="81" xfId="4" applyFont="1" applyBorder="1" applyAlignment="1">
      <alignment horizontal="center" vertical="center"/>
    </xf>
    <xf numFmtId="0" fontId="9" fillId="0" borderId="82" xfId="5" applyFont="1" applyBorder="1" applyAlignment="1">
      <alignment vertical="center" wrapText="1"/>
    </xf>
    <xf numFmtId="0" fontId="9" fillId="0" borderId="27" xfId="5" applyFont="1" applyBorder="1" applyAlignment="1">
      <alignment vertical="center" wrapText="1"/>
    </xf>
    <xf numFmtId="176" fontId="9" fillId="5" borderId="82" xfId="6" applyNumberFormat="1" applyFont="1" applyFill="1" applyBorder="1" applyAlignment="1" applyProtection="1">
      <alignment vertical="center" shrinkToFit="1"/>
    </xf>
    <xf numFmtId="176" fontId="9" fillId="5" borderId="27" xfId="3" applyNumberFormat="1" applyFont="1" applyFill="1" applyBorder="1" applyAlignment="1" applyProtection="1">
      <alignment vertical="center" shrinkToFit="1"/>
    </xf>
    <xf numFmtId="176" fontId="9" fillId="5" borderId="30" xfId="3" applyNumberFormat="1" applyFont="1" applyFill="1" applyBorder="1" applyAlignment="1" applyProtection="1">
      <alignment vertical="center" shrinkToFit="1"/>
    </xf>
    <xf numFmtId="176" fontId="9" fillId="5" borderId="49" xfId="6" applyNumberFormat="1" applyFont="1" applyFill="1" applyBorder="1" applyAlignment="1" applyProtection="1">
      <alignment vertical="center" shrinkToFit="1"/>
    </xf>
    <xf numFmtId="176" fontId="9" fillId="5" borderId="16" xfId="3" applyNumberFormat="1" applyFont="1" applyFill="1" applyBorder="1" applyAlignment="1" applyProtection="1">
      <alignment vertical="center" shrinkToFit="1"/>
    </xf>
    <xf numFmtId="38" fontId="9" fillId="0" borderId="41" xfId="6" applyFont="1" applyBorder="1">
      <alignment vertical="center"/>
    </xf>
    <xf numFmtId="38" fontId="9" fillId="0" borderId="83" xfId="6" applyFont="1" applyBorder="1">
      <alignment vertical="center"/>
    </xf>
    <xf numFmtId="38" fontId="9" fillId="0" borderId="49" xfId="6" applyFont="1" applyBorder="1">
      <alignment vertical="center"/>
    </xf>
    <xf numFmtId="0" fontId="5" fillId="0" borderId="0" xfId="0" applyFont="1" applyFill="1" applyBorder="1" applyAlignment="1">
      <alignment horizontal="center"/>
    </xf>
    <xf numFmtId="0" fontId="5" fillId="0" borderId="0" xfId="0" applyFont="1" applyFill="1" applyBorder="1" applyAlignment="1">
      <alignment vertical="center"/>
    </xf>
    <xf numFmtId="0" fontId="4" fillId="0" borderId="0" xfId="0" applyFont="1" applyFill="1" applyBorder="1" applyAlignment="1"/>
    <xf numFmtId="0" fontId="4" fillId="0" borderId="0" xfId="0" applyFont="1" applyFill="1" applyBorder="1"/>
    <xf numFmtId="0" fontId="5" fillId="0" borderId="8" xfId="0" applyFont="1" applyFill="1" applyBorder="1" applyAlignment="1">
      <alignment vertical="center"/>
    </xf>
    <xf numFmtId="0" fontId="4" fillId="0" borderId="7" xfId="0" applyFont="1" applyFill="1" applyBorder="1" applyAlignment="1"/>
    <xf numFmtId="0" fontId="4" fillId="0" borderId="7" xfId="0" applyFont="1" applyFill="1" applyBorder="1"/>
    <xf numFmtId="0" fontId="4" fillId="0" borderId="6" xfId="0" applyFont="1" applyFill="1" applyBorder="1"/>
    <xf numFmtId="0" fontId="4" fillId="0" borderId="5" xfId="0" applyFont="1" applyFill="1" applyBorder="1" applyAlignment="1"/>
    <xf numFmtId="0" fontId="4" fillId="0" borderId="4" xfId="0" applyFont="1" applyFill="1" applyBorder="1"/>
    <xf numFmtId="0" fontId="5" fillId="0" borderId="5" xfId="0" applyFont="1" applyFill="1" applyBorder="1"/>
    <xf numFmtId="0" fontId="5" fillId="0" borderId="0" xfId="0" applyFont="1" applyFill="1" applyBorder="1" applyAlignment="1"/>
    <xf numFmtId="0" fontId="5" fillId="0" borderId="0" xfId="0" applyFont="1" applyFill="1" applyBorder="1"/>
    <xf numFmtId="0" fontId="5" fillId="0" borderId="4" xfId="0" applyFont="1" applyFill="1" applyBorder="1"/>
    <xf numFmtId="0" fontId="4" fillId="0" borderId="5" xfId="0" applyFont="1" applyFill="1" applyBorder="1"/>
    <xf numFmtId="0" fontId="5" fillId="0" borderId="5" xfId="0" applyFont="1" applyFill="1" applyBorder="1" applyAlignment="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left"/>
    </xf>
    <xf numFmtId="0" fontId="4" fillId="0" borderId="4" xfId="0" applyFont="1" applyFill="1" applyBorder="1" applyAlignment="1">
      <alignment horizontal="left"/>
    </xf>
    <xf numFmtId="0" fontId="5" fillId="0" borderId="3" xfId="0" applyFont="1" applyFill="1" applyBorder="1" applyAlignment="1">
      <alignment horizontal="left" vertical="center"/>
    </xf>
    <xf numFmtId="0" fontId="4" fillId="0" borderId="8" xfId="0" applyFont="1" applyFill="1" applyBorder="1" applyAlignment="1">
      <alignment vertical="center"/>
    </xf>
    <xf numFmtId="0" fontId="4" fillId="0" borderId="3" xfId="0" applyFont="1" applyFill="1" applyBorder="1"/>
    <xf numFmtId="0" fontId="4" fillId="0" borderId="2" xfId="0" applyFont="1" applyFill="1" applyBorder="1"/>
    <xf numFmtId="0" fontId="4" fillId="0" borderId="1" xfId="0" applyFont="1" applyFill="1" applyBorder="1"/>
    <xf numFmtId="0" fontId="4" fillId="0" borderId="0" xfId="0" applyFont="1" applyFill="1" applyAlignment="1">
      <alignment horizontal="right" vertical="center"/>
    </xf>
    <xf numFmtId="0" fontId="9" fillId="2" borderId="25" xfId="5" quotePrefix="1" applyFont="1" applyFill="1" applyBorder="1" applyAlignment="1" applyProtection="1">
      <alignment horizontal="left" vertical="center" shrinkToFit="1"/>
      <protection locked="0"/>
    </xf>
    <xf numFmtId="0" fontId="9" fillId="2" borderId="26" xfId="5" quotePrefix="1" applyFont="1" applyFill="1" applyBorder="1" applyAlignment="1" applyProtection="1">
      <alignment horizontal="left" vertical="center" shrinkToFit="1"/>
      <protection locked="0"/>
    </xf>
    <xf numFmtId="0" fontId="9" fillId="0" borderId="38" xfId="5" applyFont="1" applyBorder="1" applyAlignment="1">
      <alignment horizontal="center" vertical="center"/>
    </xf>
    <xf numFmtId="0" fontId="9" fillId="2" borderId="25" xfId="5" quotePrefix="1" applyFont="1" applyFill="1" applyBorder="1" applyAlignment="1" applyProtection="1">
      <alignment horizontal="left" vertical="center" shrinkToFit="1"/>
      <protection locked="0"/>
    </xf>
    <xf numFmtId="0" fontId="9" fillId="2" borderId="26" xfId="5" quotePrefix="1" applyFont="1" applyFill="1" applyBorder="1" applyAlignment="1" applyProtection="1">
      <alignment horizontal="left" vertical="center" shrinkToFit="1"/>
      <protection locked="0"/>
    </xf>
    <xf numFmtId="0" fontId="9" fillId="3" borderId="7" xfId="5" applyFont="1" applyFill="1" applyBorder="1" applyAlignment="1" applyProtection="1">
      <alignment vertical="center" wrapText="1"/>
    </xf>
    <xf numFmtId="0" fontId="9" fillId="0" borderId="7" xfId="5" applyFont="1" applyBorder="1" applyAlignment="1">
      <alignment vertical="center" wrapText="1"/>
    </xf>
    <xf numFmtId="0" fontId="9" fillId="0" borderId="0" xfId="5" applyFont="1" applyBorder="1" applyAlignment="1">
      <alignment vertical="center" wrapText="1"/>
    </xf>
    <xf numFmtId="0" fontId="9" fillId="0" borderId="36" xfId="5" applyFont="1" applyBorder="1" applyAlignment="1">
      <alignment horizontal="center" vertical="center" wrapText="1"/>
    </xf>
    <xf numFmtId="0" fontId="9" fillId="0" borderId="20" xfId="5" applyFont="1" applyFill="1" applyBorder="1" applyAlignment="1" applyProtection="1">
      <alignment horizontal="center" vertical="center" wrapText="1" shrinkToFit="1"/>
    </xf>
    <xf numFmtId="0" fontId="9" fillId="3" borderId="20" xfId="5" applyFont="1" applyFill="1" applyBorder="1" applyAlignment="1" applyProtection="1">
      <alignment vertical="center" wrapText="1"/>
    </xf>
    <xf numFmtId="0" fontId="9" fillId="2" borderId="18" xfId="5" quotePrefix="1" applyFont="1" applyFill="1" applyBorder="1" applyAlignment="1" applyProtection="1">
      <alignment vertical="center" shrinkToFit="1"/>
      <protection locked="0"/>
    </xf>
    <xf numFmtId="0" fontId="0" fillId="0" borderId="0" xfId="4" applyFont="1" applyProtection="1">
      <alignment vertical="center"/>
    </xf>
    <xf numFmtId="0" fontId="5" fillId="0" borderId="5" xfId="0" applyFont="1" applyFill="1" applyBorder="1" applyAlignment="1">
      <alignment vertical="center"/>
    </xf>
    <xf numFmtId="38" fontId="9" fillId="0" borderId="71" xfId="6" applyFont="1" applyBorder="1">
      <alignment vertical="center"/>
    </xf>
    <xf numFmtId="38" fontId="9" fillId="5" borderId="86" xfId="3" applyFont="1" applyFill="1" applyBorder="1" applyAlignment="1">
      <alignment vertical="center" shrinkToFit="1"/>
    </xf>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left"/>
    </xf>
    <xf numFmtId="0" fontId="5" fillId="0" borderId="1" xfId="0" applyFont="1" applyFill="1" applyBorder="1" applyAlignment="1">
      <alignment horizontal="left"/>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5" fillId="0" borderId="2" xfId="0" applyFont="1" applyFill="1" applyBorder="1" applyAlignment="1">
      <alignment horizontal="left" vertical="center"/>
    </xf>
    <xf numFmtId="0" fontId="5" fillId="0" borderId="1" xfId="0" applyFont="1" applyFill="1" applyBorder="1" applyAlignment="1">
      <alignment horizontal="left"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xf>
    <xf numFmtId="0" fontId="5" fillId="0" borderId="0" xfId="0" applyFont="1" applyFill="1" applyBorder="1" applyAlignment="1">
      <alignment horizontal="left" vertical="top" wrapText="1"/>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4"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lignment vertical="center"/>
    </xf>
    <xf numFmtId="0" fontId="5" fillId="0" borderId="1" xfId="0" applyFont="1" applyFill="1" applyBorder="1" applyAlignment="1">
      <alignment vertical="center"/>
    </xf>
    <xf numFmtId="0" fontId="11" fillId="0" borderId="0" xfId="5" applyFont="1" applyBorder="1" applyAlignment="1">
      <alignment horizontal="center" vertical="center"/>
    </xf>
    <xf numFmtId="0" fontId="16" fillId="0" borderId="0" xfId="5" applyFont="1" applyAlignment="1">
      <alignment horizontal="center" vertical="center" wrapText="1"/>
    </xf>
    <xf numFmtId="0" fontId="9" fillId="0" borderId="24" xfId="5" applyFont="1" applyBorder="1" applyAlignment="1">
      <alignment horizontal="center" vertical="center"/>
    </xf>
    <xf numFmtId="0" fontId="9" fillId="2" borderId="25" xfId="5" quotePrefix="1" applyFont="1" applyFill="1" applyBorder="1" applyAlignment="1" applyProtection="1">
      <alignment horizontal="left" vertical="center" shrinkToFit="1"/>
      <protection locked="0"/>
    </xf>
    <xf numFmtId="0" fontId="9" fillId="2" borderId="26" xfId="5" quotePrefix="1" applyFont="1" applyFill="1" applyBorder="1" applyAlignment="1" applyProtection="1">
      <alignment horizontal="left" vertical="center" shrinkToFit="1"/>
      <protection locked="0"/>
    </xf>
    <xf numFmtId="0" fontId="9" fillId="0" borderId="0" xfId="5" applyFont="1" applyAlignment="1">
      <alignment horizontal="center" vertical="center" shrinkToFit="1"/>
    </xf>
    <xf numFmtId="0" fontId="9" fillId="2" borderId="0" xfId="5" quotePrefix="1" applyFont="1" applyFill="1" applyBorder="1" applyAlignment="1" applyProtection="1">
      <alignment horizontal="left" vertical="center" shrinkToFit="1"/>
      <protection locked="0"/>
    </xf>
    <xf numFmtId="0" fontId="13" fillId="0" borderId="2" xfId="5" applyFont="1" applyBorder="1" applyAlignment="1">
      <alignment horizontal="center" vertical="center"/>
    </xf>
    <xf numFmtId="0" fontId="13" fillId="0" borderId="0" xfId="5" applyFont="1" applyBorder="1" applyAlignment="1">
      <alignment horizontal="center" vertical="center"/>
    </xf>
    <xf numFmtId="0" fontId="9" fillId="0" borderId="8" xfId="5" applyFont="1" applyBorder="1" applyAlignment="1">
      <alignment horizontal="center" vertical="center" wrapText="1"/>
    </xf>
    <xf numFmtId="0" fontId="9" fillId="0" borderId="7" xfId="5" applyFont="1" applyBorder="1" applyAlignment="1">
      <alignment horizontal="center" vertical="center" wrapText="1"/>
    </xf>
    <xf numFmtId="0" fontId="9" fillId="0" borderId="5" xfId="5" applyFont="1" applyBorder="1" applyAlignment="1">
      <alignment horizontal="center" vertical="center" wrapText="1"/>
    </xf>
    <xf numFmtId="0" fontId="9" fillId="0" borderId="0" xfId="5" applyFont="1" applyBorder="1" applyAlignment="1">
      <alignment horizontal="center" vertical="center" wrapText="1"/>
    </xf>
    <xf numFmtId="0" fontId="9" fillId="0" borderId="3" xfId="5" applyFont="1" applyBorder="1" applyAlignment="1">
      <alignment horizontal="center" vertical="center" wrapText="1"/>
    </xf>
    <xf numFmtId="0" fontId="9" fillId="0" borderId="2" xfId="5" applyFont="1" applyBorder="1" applyAlignment="1">
      <alignment horizontal="center" vertical="center" wrapText="1"/>
    </xf>
    <xf numFmtId="0" fontId="12" fillId="0" borderId="0" xfId="5" applyFont="1" applyBorder="1" applyAlignment="1">
      <alignment horizontal="center" vertical="center"/>
    </xf>
    <xf numFmtId="0" fontId="9" fillId="2" borderId="17" xfId="5" quotePrefix="1" applyFont="1" applyFill="1" applyBorder="1" applyAlignment="1" applyProtection="1">
      <alignment horizontal="left" vertical="center" shrinkToFit="1"/>
      <protection locked="0"/>
    </xf>
    <xf numFmtId="0" fontId="9" fillId="2" borderId="65" xfId="5" quotePrefix="1" applyFont="1" applyFill="1" applyBorder="1" applyAlignment="1" applyProtection="1">
      <alignment horizontal="left" vertical="center" shrinkToFit="1"/>
      <protection locked="0"/>
    </xf>
    <xf numFmtId="0" fontId="9" fillId="0" borderId="31" xfId="5" applyFont="1" applyBorder="1" applyAlignment="1">
      <alignment horizontal="center" vertical="center"/>
    </xf>
    <xf numFmtId="0" fontId="9" fillId="0" borderId="62" xfId="5" applyFont="1" applyFill="1" applyBorder="1" applyAlignment="1" applyProtection="1">
      <alignment vertical="center" wrapText="1" shrinkToFit="1"/>
    </xf>
    <xf numFmtId="0" fontId="9" fillId="0" borderId="62" xfId="5" applyFont="1" applyFill="1" applyBorder="1" applyAlignment="1" applyProtection="1">
      <alignment vertical="center" shrinkToFit="1"/>
    </xf>
    <xf numFmtId="0" fontId="9" fillId="0" borderId="3" xfId="5" applyFont="1" applyBorder="1" applyAlignment="1">
      <alignment horizontal="center" vertical="center"/>
    </xf>
    <xf numFmtId="0" fontId="9" fillId="0" borderId="2" xfId="5" applyFont="1" applyBorder="1" applyAlignment="1">
      <alignment horizontal="center" vertical="center"/>
    </xf>
    <xf numFmtId="0" fontId="9" fillId="0" borderId="1" xfId="5" applyFont="1" applyBorder="1" applyAlignment="1">
      <alignment horizontal="center" vertical="center"/>
    </xf>
    <xf numFmtId="0" fontId="9" fillId="0" borderId="23" xfId="5" applyFont="1" applyBorder="1" applyAlignment="1">
      <alignment horizontal="center" vertical="center" textRotation="255"/>
    </xf>
    <xf numFmtId="0" fontId="9" fillId="2" borderId="39" xfId="5" quotePrefix="1" applyFont="1" applyFill="1" applyBorder="1" applyAlignment="1" applyProtection="1">
      <alignment horizontal="left" vertical="center" shrinkToFit="1"/>
      <protection locked="0"/>
    </xf>
    <xf numFmtId="0" fontId="9" fillId="2" borderId="40" xfId="5" quotePrefix="1" applyFont="1" applyFill="1" applyBorder="1" applyAlignment="1" applyProtection="1">
      <alignment horizontal="left" vertical="center" shrinkToFit="1"/>
      <protection locked="0"/>
    </xf>
    <xf numFmtId="0" fontId="9" fillId="0" borderId="41" xfId="5" applyFont="1" applyBorder="1" applyAlignment="1">
      <alignment vertical="center"/>
    </xf>
    <xf numFmtId="0" fontId="9" fillId="0" borderId="42" xfId="5" applyFont="1" applyBorder="1" applyAlignment="1">
      <alignment vertical="center"/>
    </xf>
    <xf numFmtId="0" fontId="17" fillId="0" borderId="43" xfId="5" applyFont="1" applyBorder="1" applyAlignment="1">
      <alignment horizontal="center" vertical="center" shrinkToFit="1"/>
    </xf>
    <xf numFmtId="0" fontId="17" fillId="0" borderId="44" xfId="5" applyFont="1" applyBorder="1" applyAlignment="1">
      <alignment horizontal="center" vertical="center" shrinkToFit="1"/>
    </xf>
    <xf numFmtId="0" fontId="0" fillId="0" borderId="0" xfId="5" quotePrefix="1" applyFont="1" applyBorder="1" applyAlignment="1">
      <alignment horizontal="center" vertical="center"/>
    </xf>
    <xf numFmtId="38" fontId="9" fillId="0" borderId="70" xfId="6" applyFont="1" applyFill="1" applyBorder="1" applyAlignment="1">
      <alignment horizontal="center" vertical="center" shrinkToFit="1"/>
    </xf>
    <xf numFmtId="38" fontId="9" fillId="0" borderId="32" xfId="6" applyFont="1" applyFill="1" applyBorder="1" applyAlignment="1">
      <alignment horizontal="center" vertical="center" shrinkToFit="1"/>
    </xf>
    <xf numFmtId="38" fontId="9" fillId="0" borderId="30" xfId="6" applyFont="1" applyFill="1" applyBorder="1" applyAlignment="1">
      <alignment horizontal="center" vertical="center" shrinkToFit="1"/>
    </xf>
    <xf numFmtId="38" fontId="9" fillId="0" borderId="5" xfId="6" applyFont="1" applyFill="1" applyBorder="1" applyAlignment="1">
      <alignment horizontal="center" vertical="center" shrinkToFit="1"/>
    </xf>
    <xf numFmtId="38" fontId="9" fillId="0" borderId="0" xfId="6" applyFont="1" applyFill="1" applyBorder="1" applyAlignment="1">
      <alignment horizontal="center" vertical="center" shrinkToFit="1"/>
    </xf>
    <xf numFmtId="38" fontId="9" fillId="0" borderId="4" xfId="6" applyFont="1" applyFill="1" applyBorder="1" applyAlignment="1">
      <alignment horizontal="center" vertical="center" shrinkToFit="1"/>
    </xf>
    <xf numFmtId="38" fontId="9" fillId="0" borderId="71" xfId="6" applyFont="1" applyFill="1" applyBorder="1" applyAlignment="1">
      <alignment horizontal="center" vertical="center" shrinkToFit="1"/>
    </xf>
    <xf numFmtId="38" fontId="9" fillId="0" borderId="72" xfId="6" applyFont="1" applyFill="1" applyBorder="1" applyAlignment="1">
      <alignment horizontal="center" vertical="center" shrinkToFit="1"/>
    </xf>
    <xf numFmtId="38" fontId="9" fillId="0" borderId="85" xfId="6" applyFont="1" applyFill="1" applyBorder="1" applyAlignment="1">
      <alignment horizontal="center" vertical="center" shrinkToFit="1"/>
    </xf>
    <xf numFmtId="38" fontId="9" fillId="0" borderId="70" xfId="6" applyFont="1" applyBorder="1" applyAlignment="1">
      <alignment horizontal="center" vertical="center"/>
    </xf>
    <xf numFmtId="38" fontId="9" fillId="0" borderId="32" xfId="6" applyFont="1" applyBorder="1" applyAlignment="1">
      <alignment horizontal="center" vertical="center"/>
    </xf>
    <xf numFmtId="38" fontId="9" fillId="0" borderId="30" xfId="6" applyFont="1" applyBorder="1" applyAlignment="1">
      <alignment horizontal="center" vertical="center"/>
    </xf>
    <xf numFmtId="38" fontId="9" fillId="0" borderId="5" xfId="6" applyFont="1" applyBorder="1" applyAlignment="1">
      <alignment horizontal="center" vertical="center"/>
    </xf>
    <xf numFmtId="38" fontId="9" fillId="0" borderId="0" xfId="6" applyFont="1" applyBorder="1" applyAlignment="1">
      <alignment horizontal="center" vertical="center"/>
    </xf>
    <xf numFmtId="38" fontId="9" fillId="0" borderId="4" xfId="6" applyFont="1" applyBorder="1" applyAlignment="1">
      <alignment horizontal="center" vertical="center"/>
    </xf>
    <xf numFmtId="38" fontId="9" fillId="0" borderId="3" xfId="6" applyFont="1" applyBorder="1" applyAlignment="1">
      <alignment horizontal="center" vertical="center"/>
    </xf>
    <xf numFmtId="38" fontId="9" fillId="0" borderId="2" xfId="6" applyFont="1" applyBorder="1" applyAlignment="1">
      <alignment horizontal="center" vertical="center"/>
    </xf>
    <xf numFmtId="38" fontId="9" fillId="0" borderId="1" xfId="6" applyFont="1" applyBorder="1" applyAlignment="1">
      <alignment horizontal="center" vertical="center"/>
    </xf>
    <xf numFmtId="177" fontId="9" fillId="7" borderId="3" xfId="3" applyNumberFormat="1" applyFont="1" applyFill="1" applyBorder="1" applyAlignment="1" applyProtection="1">
      <alignment horizontal="center" vertical="center"/>
    </xf>
    <xf numFmtId="177" fontId="9" fillId="7" borderId="2" xfId="3" applyNumberFormat="1" applyFont="1" applyFill="1" applyBorder="1" applyAlignment="1" applyProtection="1">
      <alignment horizontal="center" vertical="center"/>
    </xf>
    <xf numFmtId="177" fontId="9" fillId="7" borderId="1" xfId="3" applyNumberFormat="1" applyFont="1" applyFill="1" applyBorder="1" applyAlignment="1" applyProtection="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177" fontId="9" fillId="7" borderId="11" xfId="3" applyNumberFormat="1" applyFont="1" applyFill="1" applyBorder="1" applyAlignment="1" applyProtection="1">
      <alignment horizontal="center" vertical="center"/>
    </xf>
    <xf numFmtId="177" fontId="9" fillId="7" borderId="73" xfId="3" applyNumberFormat="1" applyFont="1" applyFill="1" applyBorder="1" applyAlignment="1" applyProtection="1">
      <alignment horizontal="center" vertical="center"/>
    </xf>
    <xf numFmtId="177" fontId="9" fillId="7" borderId="10" xfId="3" applyNumberFormat="1" applyFont="1" applyFill="1" applyBorder="1" applyAlignment="1" applyProtection="1">
      <alignment horizontal="center" vertical="center"/>
    </xf>
    <xf numFmtId="177" fontId="9" fillId="7" borderId="63" xfId="3" applyNumberFormat="1" applyFont="1" applyFill="1" applyBorder="1" applyAlignment="1" applyProtection="1">
      <alignment horizontal="center" vertical="center"/>
    </xf>
    <xf numFmtId="177" fontId="9" fillId="7" borderId="64" xfId="3" applyNumberFormat="1" applyFont="1" applyFill="1" applyBorder="1" applyAlignment="1" applyProtection="1">
      <alignment horizontal="center" vertical="center"/>
    </xf>
    <xf numFmtId="177" fontId="9" fillId="7" borderId="18" xfId="3" applyNumberFormat="1" applyFont="1" applyFill="1" applyBorder="1" applyAlignment="1" applyProtection="1">
      <alignment horizontal="center" vertical="center"/>
    </xf>
    <xf numFmtId="0" fontId="9" fillId="0" borderId="56" xfId="5" applyFont="1" applyBorder="1" applyAlignment="1">
      <alignment horizontal="center" vertical="center" textRotation="255"/>
    </xf>
    <xf numFmtId="0" fontId="9" fillId="0" borderId="33" xfId="5" applyFont="1" applyBorder="1" applyAlignment="1">
      <alignment horizontal="center" vertical="center" textRotation="255"/>
    </xf>
    <xf numFmtId="0" fontId="9" fillId="3" borderId="57" xfId="5" applyFont="1" applyFill="1" applyBorder="1" applyAlignment="1" applyProtection="1">
      <alignment horizontal="left" vertical="center"/>
      <protection locked="0"/>
    </xf>
    <xf numFmtId="0" fontId="9" fillId="3" borderId="58" xfId="5" applyFont="1" applyFill="1" applyBorder="1" applyAlignment="1" applyProtection="1">
      <alignment horizontal="left" vertical="center"/>
      <protection locked="0"/>
    </xf>
    <xf numFmtId="0" fontId="9" fillId="3" borderId="59" xfId="5" applyFont="1" applyFill="1" applyBorder="1" applyAlignment="1" applyProtection="1">
      <alignment horizontal="left" vertical="center"/>
      <protection locked="0"/>
    </xf>
    <xf numFmtId="0" fontId="9" fillId="0" borderId="31"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0" fontId="9" fillId="0" borderId="63" xfId="5" applyFont="1" applyBorder="1" applyAlignment="1">
      <alignment horizontal="center" vertical="center" wrapText="1"/>
    </xf>
    <xf numFmtId="0" fontId="9" fillId="0" borderId="65" xfId="5" applyFont="1" applyBorder="1" applyAlignment="1">
      <alignment horizontal="center" vertical="center" wrapText="1"/>
    </xf>
    <xf numFmtId="0" fontId="9" fillId="0" borderId="17" xfId="5" applyFont="1" applyBorder="1" applyAlignment="1">
      <alignment horizontal="center" vertical="center" wrapText="1"/>
    </xf>
    <xf numFmtId="0" fontId="9" fillId="0" borderId="18"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3" xfId="5" applyFont="1" applyBorder="1" applyAlignment="1">
      <alignment horizontal="center" vertical="center" wrapText="1"/>
    </xf>
    <xf numFmtId="0" fontId="9" fillId="0" borderId="14" xfId="5" applyFont="1" applyBorder="1" applyAlignment="1">
      <alignment horizontal="center" vertical="center" wrapText="1"/>
    </xf>
    <xf numFmtId="0" fontId="0" fillId="5" borderId="0" xfId="4" applyFont="1" applyFill="1" applyAlignment="1">
      <alignment horizontal="left" vertical="center" shrinkToFit="1"/>
    </xf>
    <xf numFmtId="0" fontId="9" fillId="0" borderId="6" xfId="5" applyFont="1" applyBorder="1" applyAlignment="1">
      <alignment horizontal="center" vertical="center" wrapText="1"/>
    </xf>
    <xf numFmtId="0" fontId="9" fillId="0" borderId="4" xfId="5" applyFont="1" applyBorder="1" applyAlignment="1">
      <alignment horizontal="center" vertical="center" wrapText="1"/>
    </xf>
    <xf numFmtId="0" fontId="9" fillId="0" borderId="1" xfId="5" applyFont="1" applyBorder="1" applyAlignment="1">
      <alignment horizontal="center" vertical="center" wrapText="1"/>
    </xf>
    <xf numFmtId="0" fontId="9" fillId="0" borderId="19" xfId="5" applyFont="1" applyBorder="1" applyAlignment="1">
      <alignment horizontal="center" vertical="center" textRotation="255"/>
    </xf>
    <xf numFmtId="0" fontId="9" fillId="0" borderId="21" xfId="5" applyFont="1" applyFill="1" applyBorder="1" applyAlignment="1" applyProtection="1">
      <alignment vertical="center" wrapText="1" shrinkToFit="1"/>
    </xf>
    <xf numFmtId="0" fontId="9" fillId="0" borderId="21" xfId="5" applyFont="1" applyFill="1" applyBorder="1" applyAlignment="1" applyProtection="1">
      <alignment vertical="center" shrinkToFit="1"/>
    </xf>
    <xf numFmtId="0" fontId="14" fillId="0" borderId="8" xfId="5" applyFont="1" applyBorder="1" applyAlignment="1">
      <alignment horizontal="center" vertical="center" wrapText="1"/>
    </xf>
    <xf numFmtId="0" fontId="14" fillId="0" borderId="6" xfId="5" applyFont="1" applyBorder="1" applyAlignment="1">
      <alignment horizontal="center" vertical="center" wrapText="1"/>
    </xf>
    <xf numFmtId="0" fontId="14" fillId="0" borderId="3" xfId="5" applyFont="1" applyBorder="1" applyAlignment="1">
      <alignment horizontal="center" vertical="center" wrapText="1"/>
    </xf>
    <xf numFmtId="0" fontId="14" fillId="0" borderId="1" xfId="5" applyFont="1" applyBorder="1" applyAlignment="1">
      <alignment horizontal="center" vertical="center" wrapText="1"/>
    </xf>
    <xf numFmtId="177" fontId="9" fillId="0" borderId="12" xfId="3" applyNumberFormat="1" applyFont="1" applyBorder="1" applyAlignment="1" applyProtection="1">
      <alignment horizontal="center" vertical="center"/>
    </xf>
    <xf numFmtId="177" fontId="9" fillId="0" borderId="13" xfId="3" applyNumberFormat="1" applyFont="1" applyBorder="1" applyAlignment="1" applyProtection="1">
      <alignment horizontal="center" vertical="center"/>
    </xf>
    <xf numFmtId="177" fontId="9" fillId="0" borderId="14" xfId="3" applyNumberFormat="1" applyFont="1" applyBorder="1" applyAlignment="1" applyProtection="1">
      <alignment horizontal="center" vertical="center"/>
    </xf>
    <xf numFmtId="38" fontId="9" fillId="0" borderId="32" xfId="6" applyFont="1" applyFill="1" applyBorder="1" applyAlignment="1">
      <alignment horizontal="center" vertical="center"/>
    </xf>
    <xf numFmtId="38" fontId="9" fillId="0" borderId="30" xfId="6" applyFont="1" applyFill="1" applyBorder="1" applyAlignment="1">
      <alignment horizontal="center" vertical="center"/>
    </xf>
    <xf numFmtId="38" fontId="9" fillId="0" borderId="0" xfId="6" applyFont="1" applyFill="1" applyBorder="1" applyAlignment="1">
      <alignment horizontal="center" vertical="center"/>
    </xf>
    <xf numFmtId="38" fontId="9" fillId="0" borderId="4" xfId="6" applyFont="1" applyFill="1" applyBorder="1" applyAlignment="1">
      <alignment horizontal="center" vertical="center"/>
    </xf>
    <xf numFmtId="38" fontId="9" fillId="0" borderId="2" xfId="6" applyFont="1" applyFill="1" applyBorder="1" applyAlignment="1">
      <alignment horizontal="center" vertical="center" shrinkToFit="1"/>
    </xf>
    <xf numFmtId="38" fontId="9" fillId="0" borderId="1" xfId="6" applyFont="1" applyFill="1" applyBorder="1" applyAlignment="1">
      <alignment horizontal="center" vertical="center" shrinkToFit="1"/>
    </xf>
    <xf numFmtId="0" fontId="9" fillId="0" borderId="46" xfId="5" applyFont="1" applyBorder="1" applyAlignment="1">
      <alignment vertical="center" wrapText="1"/>
    </xf>
    <xf numFmtId="0" fontId="9" fillId="0" borderId="47" xfId="5" applyFont="1" applyBorder="1" applyAlignment="1">
      <alignment vertical="center" wrapText="1"/>
    </xf>
    <xf numFmtId="0" fontId="9" fillId="0" borderId="29" xfId="5" applyFont="1" applyBorder="1" applyAlignment="1">
      <alignment horizontal="center" vertical="center" textRotation="255" wrapText="1"/>
    </xf>
    <xf numFmtId="0" fontId="9" fillId="0" borderId="31" xfId="5" applyFont="1" applyBorder="1" applyAlignment="1">
      <alignment horizontal="center" vertical="center" textRotation="255" wrapText="1"/>
    </xf>
    <xf numFmtId="0" fontId="9" fillId="0" borderId="25" xfId="5" applyFont="1" applyBorder="1" applyAlignment="1">
      <alignment horizontal="left" vertical="center" wrapText="1"/>
    </xf>
    <xf numFmtId="0" fontId="9" fillId="0" borderId="51" xfId="5" applyFont="1" applyBorder="1" applyAlignment="1">
      <alignment horizontal="left" vertical="center" wrapText="1"/>
    </xf>
    <xf numFmtId="0" fontId="9" fillId="0" borderId="27" xfId="5" applyFont="1" applyBorder="1" applyAlignment="1">
      <alignment horizontal="left" vertical="center" wrapText="1"/>
    </xf>
    <xf numFmtId="0" fontId="9" fillId="0" borderId="39" xfId="5" applyFont="1" applyBorder="1" applyAlignment="1">
      <alignment horizontal="left" vertical="center" wrapText="1"/>
    </xf>
    <xf numFmtId="0" fontId="9" fillId="0" borderId="53" xfId="5" applyFont="1" applyBorder="1" applyAlignment="1">
      <alignment horizontal="left" vertical="center" wrapText="1"/>
    </xf>
    <xf numFmtId="0" fontId="9" fillId="0" borderId="54" xfId="5" applyFont="1" applyBorder="1" applyAlignment="1">
      <alignment horizontal="left" vertical="center" wrapText="1"/>
    </xf>
    <xf numFmtId="0" fontId="0" fillId="0" borderId="0" xfId="4" applyFont="1" applyAlignment="1">
      <alignment horizontal="center" vertical="center" shrinkToFit="1"/>
    </xf>
    <xf numFmtId="0" fontId="9" fillId="0" borderId="34" xfId="5" applyFont="1" applyBorder="1" applyAlignment="1">
      <alignment horizontal="center" vertical="center"/>
    </xf>
  </cellXfs>
  <cellStyles count="7">
    <cellStyle name="桁区切り" xfId="3" builtinId="6"/>
    <cellStyle name="桁区切り 2" xfId="1"/>
    <cellStyle name="桁区切り 2 2" xfId="6"/>
    <cellStyle name="標準" xfId="0" builtinId="0"/>
    <cellStyle name="標準 2" xfId="2"/>
    <cellStyle name="標準 2 2" xfId="5"/>
    <cellStyle name="標準 3" xfId="4"/>
  </cellStyles>
  <dxfs count="10">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border>
        <bottom/>
      </border>
    </dxf>
    <dxf>
      <fill>
        <patternFill patternType="none">
          <bgColor indexed="65"/>
        </patternFill>
      </fill>
      <border>
        <bottom/>
      </border>
    </dxf>
    <dxf>
      <fill>
        <patternFill patternType="none">
          <bgColor indexed="65"/>
        </patternFill>
      </fill>
      <border>
        <bottom/>
      </border>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17</xdr:col>
      <xdr:colOff>86591</xdr:colOff>
      <xdr:row>8</xdr:row>
      <xdr:rowOff>77932</xdr:rowOff>
    </xdr:from>
    <xdr:to>
      <xdr:col>17</xdr:col>
      <xdr:colOff>190500</xdr:colOff>
      <xdr:row>25</xdr:row>
      <xdr:rowOff>77932</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7516091" y="1954357"/>
          <a:ext cx="103909" cy="36004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12473;&#12510;&#12540;&#12488;&#12456;&#12493;&#12523;&#12462;&#12540;&#37117;&#24066;&#25512;&#36914;&#25285;&#24403;\&#65320;&#65299;&#65297;\08&#12288;&#12456;&#12522;&#12450;&#65288;&#27700;&#32032;&#65289;\&#9734;JIS&#22793;&#26356;&#12395;&#20276;&#12358;&#27096;&#24335;&#22793;&#26356;&#12304;&#27700;&#32032;&#12456;&#12522;&#12450;&#12305;\hydrogen_smart_1_2_3gou_&#20445;&#35703;&#12394;&#1237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書"/>
      <sheetName val="基本"/>
      <sheetName val="第1号"/>
      <sheetName val="第1号別紙"/>
      <sheetName val="2-1"/>
      <sheetName val="2-2"/>
      <sheetName val="2-3"/>
      <sheetName val="2-4"/>
      <sheetName val="2-5"/>
      <sheetName val="別紙1-1"/>
      <sheetName val="別紙1-2"/>
      <sheetName val="別紙1-3"/>
      <sheetName val="別紙1-4"/>
      <sheetName val="別紙2"/>
      <sheetName val="別紙3"/>
      <sheetName val="別紙4"/>
      <sheetName val="別紙5"/>
      <sheetName val="第3号"/>
      <sheetName val="参考様式"/>
      <sheetName val="参考様式 (融通先用)"/>
    </sheetNames>
    <sheetDataSet>
      <sheetData sheetId="0"/>
      <sheetData sheetId="1">
        <row r="171">
          <cell r="F171" t="str">
            <v>業務・産業用燃料電池</v>
          </cell>
        </row>
        <row r="172">
          <cell r="F172" t="str">
            <v>純水素型燃料電池</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1"/>
  <sheetViews>
    <sheetView showGridLines="0" tabSelected="1" view="pageBreakPreview" zoomScaleNormal="100" zoomScaleSheetLayoutView="100" workbookViewId="0">
      <selection activeCell="B29" sqref="B29"/>
    </sheetView>
  </sheetViews>
  <sheetFormatPr defaultColWidth="2.5" defaultRowHeight="13.5" x14ac:dyDescent="0.15"/>
  <cols>
    <col min="1" max="16384" width="2.5" style="125"/>
  </cols>
  <sheetData>
    <row r="1" spans="1:41" ht="14.25" x14ac:dyDescent="0.15">
      <c r="A1" s="123" t="s">
        <v>14</v>
      </c>
      <c r="B1" s="124"/>
    </row>
    <row r="2" spans="1:41" ht="14.25" x14ac:dyDescent="0.15">
      <c r="A2" s="126"/>
      <c r="B2" s="127"/>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9"/>
    </row>
    <row r="3" spans="1:41" x14ac:dyDescent="0.15">
      <c r="A3" s="130"/>
      <c r="B3" s="124"/>
      <c r="AK3" s="131"/>
    </row>
    <row r="4" spans="1:41" s="134" customFormat="1" ht="14.25" customHeight="1" x14ac:dyDescent="0.15">
      <c r="A4" s="132"/>
      <c r="B4" s="133"/>
      <c r="U4" s="125"/>
      <c r="V4" s="125"/>
      <c r="W4" s="125"/>
      <c r="X4" s="125"/>
      <c r="Y4" s="125"/>
      <c r="Z4" s="163" t="s">
        <v>83</v>
      </c>
      <c r="AA4" s="163"/>
      <c r="AB4" s="164"/>
      <c r="AC4" s="164"/>
      <c r="AD4" s="122" t="s">
        <v>9</v>
      </c>
      <c r="AE4" s="164"/>
      <c r="AF4" s="164"/>
      <c r="AG4" s="122" t="s">
        <v>8</v>
      </c>
      <c r="AH4" s="164"/>
      <c r="AI4" s="164"/>
      <c r="AJ4" s="134" t="s">
        <v>13</v>
      </c>
      <c r="AK4" s="135"/>
    </row>
    <row r="5" spans="1:41" s="134" customFormat="1" ht="14.25" customHeight="1" x14ac:dyDescent="0.15">
      <c r="A5" s="132"/>
      <c r="B5" s="133"/>
      <c r="U5" s="125"/>
      <c r="V5" s="125"/>
      <c r="W5" s="125"/>
      <c r="X5" s="125"/>
      <c r="Y5" s="125"/>
      <c r="Z5" s="125"/>
      <c r="AA5" s="125"/>
      <c r="AB5" s="125"/>
      <c r="AC5" s="125"/>
      <c r="AD5" s="125"/>
      <c r="AE5" s="125"/>
      <c r="AF5" s="125"/>
      <c r="AG5" s="125"/>
      <c r="AH5" s="125"/>
      <c r="AI5" s="125"/>
      <c r="AK5" s="135"/>
    </row>
    <row r="6" spans="1:41" ht="14.25" x14ac:dyDescent="0.15">
      <c r="A6" s="136"/>
      <c r="B6" s="123" t="s">
        <v>12</v>
      </c>
      <c r="AK6" s="131"/>
    </row>
    <row r="7" spans="1:41" ht="14.25" x14ac:dyDescent="0.15">
      <c r="A7" s="137"/>
      <c r="B7" s="124"/>
      <c r="AK7" s="131"/>
    </row>
    <row r="8" spans="1:41" ht="14.25" x14ac:dyDescent="0.15">
      <c r="A8" s="136"/>
      <c r="B8" s="124"/>
      <c r="U8" s="1" t="s">
        <v>60</v>
      </c>
      <c r="AK8" s="131"/>
      <c r="AL8" s="136"/>
    </row>
    <row r="9" spans="1:41" ht="14.25" customHeight="1" x14ac:dyDescent="0.15">
      <c r="A9" s="136"/>
      <c r="B9" s="124"/>
      <c r="S9" s="164" t="s">
        <v>11</v>
      </c>
      <c r="T9" s="164"/>
      <c r="U9" s="166"/>
      <c r="V9" s="166"/>
      <c r="W9" s="166"/>
      <c r="X9" s="166"/>
      <c r="Y9" s="166"/>
      <c r="Z9" s="166"/>
      <c r="AA9" s="166"/>
      <c r="AB9" s="166"/>
      <c r="AC9" s="166"/>
      <c r="AD9" s="166"/>
      <c r="AE9" s="166"/>
      <c r="AF9" s="166"/>
      <c r="AG9" s="166"/>
      <c r="AH9" s="166"/>
      <c r="AI9" s="166"/>
      <c r="AK9" s="131"/>
      <c r="AL9" s="136"/>
    </row>
    <row r="10" spans="1:41" ht="14.25" customHeight="1" x14ac:dyDescent="0.15">
      <c r="A10" s="136"/>
      <c r="B10" s="124"/>
      <c r="S10" s="164"/>
      <c r="T10" s="164"/>
      <c r="U10" s="166"/>
      <c r="V10" s="166"/>
      <c r="W10" s="166"/>
      <c r="X10" s="166"/>
      <c r="Y10" s="166"/>
      <c r="Z10" s="166"/>
      <c r="AA10" s="166"/>
      <c r="AB10" s="166"/>
      <c r="AC10" s="166"/>
      <c r="AD10" s="166"/>
      <c r="AE10" s="166"/>
      <c r="AF10" s="166"/>
      <c r="AG10" s="166"/>
      <c r="AH10" s="166"/>
      <c r="AI10" s="166"/>
      <c r="AK10" s="131"/>
      <c r="AL10" s="136"/>
      <c r="AO10" s="125" t="s">
        <v>55</v>
      </c>
    </row>
    <row r="11" spans="1:41" ht="14.25" customHeight="1" x14ac:dyDescent="0.15">
      <c r="A11" s="136"/>
      <c r="B11" s="124"/>
      <c r="S11" s="164" t="s">
        <v>10</v>
      </c>
      <c r="T11" s="164"/>
      <c r="U11" s="166"/>
      <c r="V11" s="166"/>
      <c r="W11" s="166"/>
      <c r="X11" s="166"/>
      <c r="Y11" s="166"/>
      <c r="Z11" s="166"/>
      <c r="AA11" s="166"/>
      <c r="AB11" s="166"/>
      <c r="AC11" s="166"/>
      <c r="AD11" s="166"/>
      <c r="AE11" s="166"/>
      <c r="AF11" s="166"/>
      <c r="AG11" s="166"/>
      <c r="AH11" s="166"/>
      <c r="AI11" s="166"/>
      <c r="AK11" s="131"/>
      <c r="AL11" s="136"/>
    </row>
    <row r="12" spans="1:41" ht="14.25" customHeight="1" x14ac:dyDescent="0.15">
      <c r="A12" s="136"/>
      <c r="B12" s="124"/>
      <c r="S12" s="164"/>
      <c r="T12" s="164"/>
      <c r="U12" s="166"/>
      <c r="V12" s="166"/>
      <c r="W12" s="166"/>
      <c r="X12" s="166"/>
      <c r="Y12" s="166"/>
      <c r="Z12" s="166"/>
      <c r="AA12" s="166"/>
      <c r="AB12" s="166"/>
      <c r="AC12" s="166"/>
      <c r="AD12" s="166"/>
      <c r="AE12" s="166"/>
      <c r="AF12" s="166"/>
      <c r="AG12" s="166"/>
      <c r="AH12" s="166"/>
      <c r="AI12" s="166"/>
      <c r="AK12" s="131"/>
      <c r="AL12" s="136"/>
    </row>
    <row r="13" spans="1:41" ht="14.25" customHeight="1" x14ac:dyDescent="0.15">
      <c r="A13" s="136"/>
      <c r="B13" s="124"/>
      <c r="S13" s="164"/>
      <c r="T13" s="164"/>
      <c r="U13" s="166"/>
      <c r="V13" s="166"/>
      <c r="W13" s="166"/>
      <c r="X13" s="166"/>
      <c r="Y13" s="166"/>
      <c r="Z13" s="166"/>
      <c r="AA13" s="166"/>
      <c r="AB13" s="166"/>
      <c r="AC13" s="166"/>
      <c r="AD13" s="166"/>
      <c r="AE13" s="166"/>
      <c r="AF13" s="166"/>
      <c r="AG13" s="166"/>
      <c r="AH13" s="166"/>
      <c r="AI13" s="166"/>
      <c r="AK13" s="131"/>
      <c r="AL13" s="136"/>
    </row>
    <row r="14" spans="1:41" ht="14.25" x14ac:dyDescent="0.15">
      <c r="A14" s="137"/>
      <c r="B14" s="124"/>
      <c r="AK14" s="131"/>
    </row>
    <row r="15" spans="1:41" ht="14.25" x14ac:dyDescent="0.15">
      <c r="A15" s="160"/>
      <c r="B15" s="124"/>
      <c r="AK15" s="131"/>
    </row>
    <row r="16" spans="1:41" ht="14.25" x14ac:dyDescent="0.15">
      <c r="A16" s="160"/>
      <c r="B16" s="124"/>
      <c r="AK16" s="131"/>
    </row>
    <row r="17" spans="1:37" ht="14.25" x14ac:dyDescent="0.15">
      <c r="A17" s="160"/>
      <c r="B17" s="124"/>
      <c r="AK17" s="131"/>
    </row>
    <row r="18" spans="1:37" ht="14.25" x14ac:dyDescent="0.15">
      <c r="A18" s="137"/>
      <c r="B18" s="124"/>
      <c r="AK18" s="131"/>
    </row>
    <row r="19" spans="1:37" ht="14.25" x14ac:dyDescent="0.15">
      <c r="A19" s="137"/>
      <c r="B19" s="124"/>
      <c r="AK19" s="131"/>
    </row>
    <row r="20" spans="1:37" ht="14.25" x14ac:dyDescent="0.15">
      <c r="A20" s="137"/>
      <c r="B20" s="124"/>
      <c r="AK20" s="131"/>
    </row>
    <row r="21" spans="1:37" ht="14.25" x14ac:dyDescent="0.15">
      <c r="A21" s="137"/>
      <c r="B21" s="124"/>
      <c r="AK21" s="131"/>
    </row>
    <row r="22" spans="1:37" x14ac:dyDescent="0.15">
      <c r="A22" s="130"/>
      <c r="B22" s="124"/>
      <c r="AK22" s="131"/>
    </row>
    <row r="23" spans="1:37" ht="25.5" x14ac:dyDescent="0.15">
      <c r="A23" s="136"/>
      <c r="B23" s="165" t="s">
        <v>59</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31"/>
    </row>
    <row r="24" spans="1:37" ht="14.25" x14ac:dyDescent="0.15">
      <c r="A24" s="137"/>
      <c r="B24" s="124"/>
      <c r="AK24" s="131"/>
    </row>
    <row r="25" spans="1:37" ht="14.25" x14ac:dyDescent="0.15">
      <c r="A25" s="136"/>
      <c r="C25" s="164" t="s">
        <v>83</v>
      </c>
      <c r="D25" s="164"/>
      <c r="E25" s="164"/>
      <c r="F25" s="164"/>
      <c r="G25" s="122" t="s">
        <v>9</v>
      </c>
      <c r="H25" s="122"/>
      <c r="I25" s="164"/>
      <c r="J25" s="164"/>
      <c r="K25" s="122" t="s">
        <v>8</v>
      </c>
      <c r="L25" s="164"/>
      <c r="M25" s="164"/>
      <c r="N25" s="180" t="s">
        <v>58</v>
      </c>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31"/>
    </row>
    <row r="26" spans="1:37" ht="14.25" x14ac:dyDescent="0.15">
      <c r="A26" s="137"/>
      <c r="B26" s="181" t="s">
        <v>87</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31"/>
    </row>
    <row r="27" spans="1:37" ht="14.25" x14ac:dyDescent="0.15">
      <c r="A27" s="137"/>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31"/>
    </row>
    <row r="28" spans="1:37" ht="14.25" x14ac:dyDescent="0.15">
      <c r="A28" s="137"/>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31"/>
    </row>
    <row r="29" spans="1:37" ht="14.25" x14ac:dyDescent="0.15">
      <c r="A29" s="137"/>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1"/>
    </row>
    <row r="30" spans="1:37" ht="29.25" customHeight="1" x14ac:dyDescent="0.15">
      <c r="A30" s="136"/>
      <c r="B30" s="177" t="s">
        <v>7</v>
      </c>
      <c r="C30" s="178"/>
      <c r="D30" s="178"/>
      <c r="E30" s="178"/>
      <c r="F30" s="178"/>
      <c r="G30" s="178"/>
      <c r="H30" s="178"/>
      <c r="I30" s="178"/>
      <c r="J30" s="179"/>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9"/>
      <c r="AK30" s="131"/>
    </row>
    <row r="31" spans="1:37" ht="4.5" customHeight="1" x14ac:dyDescent="0.15">
      <c r="A31" s="136"/>
      <c r="B31" s="2"/>
      <c r="C31" s="139"/>
      <c r="D31" s="139"/>
      <c r="E31" s="139"/>
      <c r="F31" s="139"/>
      <c r="G31" s="139"/>
      <c r="H31" s="139"/>
      <c r="I31" s="139"/>
      <c r="J31" s="140"/>
      <c r="K31" s="2"/>
      <c r="L31" s="1"/>
      <c r="M31" s="1"/>
      <c r="N31" s="1"/>
      <c r="O31" s="1"/>
      <c r="P31" s="1"/>
      <c r="Q31" s="1"/>
      <c r="R31" s="1"/>
      <c r="S31" s="1"/>
      <c r="T31" s="1"/>
      <c r="U31" s="1"/>
      <c r="V31" s="1"/>
      <c r="W31" s="1"/>
      <c r="X31" s="1"/>
      <c r="Y31" s="1"/>
      <c r="Z31" s="1"/>
      <c r="AA31" s="1"/>
      <c r="AB31" s="1"/>
      <c r="AC31" s="1"/>
      <c r="AD31" s="1"/>
      <c r="AE31" s="1"/>
      <c r="AF31" s="1"/>
      <c r="AG31" s="1"/>
      <c r="AH31" s="1"/>
      <c r="AI31" s="1"/>
      <c r="AJ31" s="140"/>
      <c r="AK31" s="131"/>
    </row>
    <row r="32" spans="1:37" ht="14.25" x14ac:dyDescent="0.15">
      <c r="A32" s="136"/>
      <c r="B32" s="174" t="s">
        <v>6</v>
      </c>
      <c r="C32" s="175"/>
      <c r="D32" s="175"/>
      <c r="E32" s="175"/>
      <c r="F32" s="175"/>
      <c r="G32" s="175"/>
      <c r="H32" s="175"/>
      <c r="I32" s="175"/>
      <c r="J32" s="176"/>
      <c r="K32" s="141" t="s">
        <v>5</v>
      </c>
      <c r="L32" s="182"/>
      <c r="M32" s="182"/>
      <c r="N32" s="182"/>
      <c r="O32" s="182"/>
      <c r="P32" s="182"/>
      <c r="Q32" s="182"/>
      <c r="R32" s="182"/>
      <c r="S32" s="182"/>
      <c r="T32" s="169" t="s">
        <v>4</v>
      </c>
      <c r="U32" s="169"/>
      <c r="V32" s="169"/>
      <c r="W32" s="169"/>
      <c r="X32" s="169"/>
      <c r="Y32" s="169"/>
      <c r="Z32" s="169"/>
      <c r="AA32" s="169"/>
      <c r="AB32" s="169"/>
      <c r="AC32" s="169"/>
      <c r="AD32" s="169"/>
      <c r="AE32" s="169"/>
      <c r="AF32" s="169"/>
      <c r="AG32" s="169"/>
      <c r="AH32" s="169"/>
      <c r="AI32" s="169"/>
      <c r="AJ32" s="170"/>
      <c r="AK32" s="131"/>
    </row>
    <row r="33" spans="1:37" ht="13.5" customHeight="1" x14ac:dyDescent="0.15">
      <c r="A33" s="136"/>
      <c r="B33" s="167" t="s">
        <v>3</v>
      </c>
      <c r="C33" s="164"/>
      <c r="D33" s="164"/>
      <c r="E33" s="164"/>
      <c r="F33" s="164"/>
      <c r="G33" s="164"/>
      <c r="H33" s="164"/>
      <c r="I33" s="164"/>
      <c r="J33" s="168"/>
      <c r="K33" s="171"/>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3"/>
      <c r="AK33" s="131"/>
    </row>
    <row r="34" spans="1:37" ht="13.5" customHeight="1" x14ac:dyDescent="0.15">
      <c r="A34" s="136"/>
      <c r="B34" s="167"/>
      <c r="C34" s="164"/>
      <c r="D34" s="164"/>
      <c r="E34" s="164"/>
      <c r="F34" s="164"/>
      <c r="G34" s="164"/>
      <c r="H34" s="164"/>
      <c r="I34" s="164"/>
      <c r="J34" s="168"/>
      <c r="K34" s="171"/>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3"/>
      <c r="AK34" s="131"/>
    </row>
    <row r="35" spans="1:37" ht="13.5" customHeight="1" x14ac:dyDescent="0.15">
      <c r="A35" s="136"/>
      <c r="B35" s="167"/>
      <c r="C35" s="164"/>
      <c r="D35" s="164"/>
      <c r="E35" s="164"/>
      <c r="F35" s="164"/>
      <c r="G35" s="164"/>
      <c r="H35" s="164"/>
      <c r="I35" s="164"/>
      <c r="J35" s="168"/>
      <c r="K35" s="171"/>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3"/>
      <c r="AK35" s="131"/>
    </row>
    <row r="36" spans="1:37" ht="13.5" customHeight="1" x14ac:dyDescent="0.15">
      <c r="A36" s="136"/>
      <c r="B36" s="167"/>
      <c r="C36" s="164"/>
      <c r="D36" s="164"/>
      <c r="E36" s="164"/>
      <c r="F36" s="164"/>
      <c r="G36" s="164"/>
      <c r="H36" s="164"/>
      <c r="I36" s="164"/>
      <c r="J36" s="168"/>
      <c r="K36" s="171"/>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3"/>
      <c r="AK36" s="131"/>
    </row>
    <row r="37" spans="1:37" ht="13.5" customHeight="1" x14ac:dyDescent="0.15">
      <c r="A37" s="136"/>
      <c r="B37" s="183" t="s">
        <v>2</v>
      </c>
      <c r="C37" s="184"/>
      <c r="D37" s="184"/>
      <c r="E37" s="184"/>
      <c r="F37" s="184"/>
      <c r="G37" s="184"/>
      <c r="H37" s="184"/>
      <c r="I37" s="184"/>
      <c r="J37" s="185"/>
      <c r="K37" s="177"/>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9"/>
      <c r="AK37" s="131"/>
    </row>
    <row r="38" spans="1:37" ht="13.5" customHeight="1" x14ac:dyDescent="0.15">
      <c r="A38" s="136"/>
      <c r="B38" s="167"/>
      <c r="C38" s="164"/>
      <c r="D38" s="164"/>
      <c r="E38" s="164"/>
      <c r="F38" s="164"/>
      <c r="G38" s="164"/>
      <c r="H38" s="164"/>
      <c r="I38" s="164"/>
      <c r="J38" s="168"/>
      <c r="K38" s="171"/>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3"/>
      <c r="AK38" s="131"/>
    </row>
    <row r="39" spans="1:37" ht="13.5" customHeight="1" x14ac:dyDescent="0.15">
      <c r="A39" s="136"/>
      <c r="B39" s="167"/>
      <c r="C39" s="164"/>
      <c r="D39" s="164"/>
      <c r="E39" s="164"/>
      <c r="F39" s="164"/>
      <c r="G39" s="164"/>
      <c r="H39" s="164"/>
      <c r="I39" s="164"/>
      <c r="J39" s="168"/>
      <c r="K39" s="171"/>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3"/>
      <c r="AK39" s="131"/>
    </row>
    <row r="40" spans="1:37" ht="13.5" customHeight="1" x14ac:dyDescent="0.15">
      <c r="A40" s="136"/>
      <c r="B40" s="167"/>
      <c r="C40" s="164"/>
      <c r="D40" s="164"/>
      <c r="E40" s="164"/>
      <c r="F40" s="164"/>
      <c r="G40" s="164"/>
      <c r="H40" s="164"/>
      <c r="I40" s="164"/>
      <c r="J40" s="168"/>
      <c r="K40" s="171"/>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3"/>
      <c r="AK40" s="131"/>
    </row>
    <row r="41" spans="1:37" ht="13.5" customHeight="1" x14ac:dyDescent="0.15">
      <c r="A41" s="136"/>
      <c r="B41" s="186"/>
      <c r="C41" s="182"/>
      <c r="D41" s="182"/>
      <c r="E41" s="182"/>
      <c r="F41" s="182"/>
      <c r="G41" s="182"/>
      <c r="H41" s="182"/>
      <c r="I41" s="182"/>
      <c r="J41" s="187"/>
      <c r="K41" s="174"/>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6"/>
      <c r="AK41" s="131"/>
    </row>
    <row r="42" spans="1:37" ht="13.5" customHeight="1" x14ac:dyDescent="0.15">
      <c r="A42" s="136"/>
      <c r="B42" s="167" t="s">
        <v>1</v>
      </c>
      <c r="C42" s="164"/>
      <c r="D42" s="164"/>
      <c r="E42" s="164"/>
      <c r="F42" s="164"/>
      <c r="G42" s="164"/>
      <c r="H42" s="164"/>
      <c r="I42" s="164"/>
      <c r="J42" s="168"/>
      <c r="K42" s="171"/>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3"/>
      <c r="AK42" s="131"/>
    </row>
    <row r="43" spans="1:37" ht="13.5" customHeight="1" x14ac:dyDescent="0.15">
      <c r="A43" s="136"/>
      <c r="B43" s="167"/>
      <c r="C43" s="164"/>
      <c r="D43" s="164"/>
      <c r="E43" s="164"/>
      <c r="F43" s="164"/>
      <c r="G43" s="164"/>
      <c r="H43" s="164"/>
      <c r="I43" s="164"/>
      <c r="J43" s="168"/>
      <c r="K43" s="171"/>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3"/>
      <c r="AK43" s="131"/>
    </row>
    <row r="44" spans="1:37" ht="13.5" customHeight="1" x14ac:dyDescent="0.15">
      <c r="A44" s="136"/>
      <c r="B44" s="167"/>
      <c r="C44" s="164"/>
      <c r="D44" s="164"/>
      <c r="E44" s="164"/>
      <c r="F44" s="164"/>
      <c r="G44" s="164"/>
      <c r="H44" s="164"/>
      <c r="I44" s="164"/>
      <c r="J44" s="168"/>
      <c r="K44" s="171"/>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3"/>
      <c r="AK44" s="131"/>
    </row>
    <row r="45" spans="1:37" ht="13.5" customHeight="1" x14ac:dyDescent="0.15">
      <c r="A45" s="136"/>
      <c r="B45" s="167"/>
      <c r="C45" s="164"/>
      <c r="D45" s="164"/>
      <c r="E45" s="164"/>
      <c r="F45" s="164"/>
      <c r="G45" s="164"/>
      <c r="H45" s="164"/>
      <c r="I45" s="164"/>
      <c r="J45" s="168"/>
      <c r="K45" s="174"/>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6"/>
      <c r="AK45" s="131"/>
    </row>
    <row r="46" spans="1:37" ht="13.5" customHeight="1" x14ac:dyDescent="0.15">
      <c r="A46" s="136"/>
      <c r="B46" s="188" t="s">
        <v>65</v>
      </c>
      <c r="C46" s="188"/>
      <c r="D46" s="188"/>
      <c r="E46" s="188"/>
      <c r="F46" s="188"/>
      <c r="G46" s="188"/>
      <c r="H46" s="188"/>
      <c r="I46" s="188"/>
      <c r="J46" s="188"/>
      <c r="K46" s="189" t="s">
        <v>63</v>
      </c>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31"/>
    </row>
    <row r="47" spans="1:37" ht="13.5" customHeight="1" x14ac:dyDescent="0.15">
      <c r="A47" s="136"/>
      <c r="B47" s="188"/>
      <c r="C47" s="188"/>
      <c r="D47" s="188"/>
      <c r="E47" s="188"/>
      <c r="F47" s="188"/>
      <c r="G47" s="188"/>
      <c r="H47" s="188"/>
      <c r="I47" s="188"/>
      <c r="J47" s="188"/>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31"/>
    </row>
    <row r="48" spans="1:37" ht="13.5" customHeight="1" x14ac:dyDescent="0.15">
      <c r="A48" s="136"/>
      <c r="B48" s="188"/>
      <c r="C48" s="188"/>
      <c r="D48" s="188"/>
      <c r="E48" s="188"/>
      <c r="F48" s="188"/>
      <c r="G48" s="188"/>
      <c r="H48" s="188"/>
      <c r="I48" s="188"/>
      <c r="J48" s="188"/>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31"/>
    </row>
    <row r="49" spans="1:37" ht="14.25" customHeight="1" x14ac:dyDescent="0.15">
      <c r="A49" s="136"/>
      <c r="B49" s="190" t="s">
        <v>84</v>
      </c>
      <c r="C49" s="191"/>
      <c r="D49" s="191"/>
      <c r="E49" s="191"/>
      <c r="F49" s="191"/>
      <c r="G49" s="191"/>
      <c r="H49" s="191"/>
      <c r="I49" s="191"/>
      <c r="J49" s="192"/>
      <c r="K49" s="199" t="s">
        <v>64</v>
      </c>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c r="AK49" s="131"/>
    </row>
    <row r="50" spans="1:37" ht="14.25" customHeight="1" x14ac:dyDescent="0.15">
      <c r="A50" s="136"/>
      <c r="B50" s="193"/>
      <c r="C50" s="194"/>
      <c r="D50" s="194"/>
      <c r="E50" s="194"/>
      <c r="F50" s="194"/>
      <c r="G50" s="194"/>
      <c r="H50" s="194"/>
      <c r="I50" s="194"/>
      <c r="J50" s="195"/>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4"/>
      <c r="AK50" s="131"/>
    </row>
    <row r="51" spans="1:37" ht="14.25" customHeight="1" x14ac:dyDescent="0.15">
      <c r="A51" s="136"/>
      <c r="B51" s="193"/>
      <c r="C51" s="194"/>
      <c r="D51" s="194"/>
      <c r="E51" s="194"/>
      <c r="F51" s="194"/>
      <c r="G51" s="194"/>
      <c r="H51" s="194"/>
      <c r="I51" s="194"/>
      <c r="J51" s="195"/>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4"/>
      <c r="AK51" s="131"/>
    </row>
    <row r="52" spans="1:37" ht="14.25" customHeight="1" x14ac:dyDescent="0.15">
      <c r="A52" s="136"/>
      <c r="B52" s="196"/>
      <c r="C52" s="197"/>
      <c r="D52" s="197"/>
      <c r="E52" s="197"/>
      <c r="F52" s="197"/>
      <c r="G52" s="197"/>
      <c r="H52" s="197"/>
      <c r="I52" s="197"/>
      <c r="J52" s="198"/>
      <c r="K52" s="205"/>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7"/>
      <c r="AK52" s="131"/>
    </row>
    <row r="53" spans="1:37" ht="13.5" customHeight="1" x14ac:dyDescent="0.15">
      <c r="A53" s="136"/>
      <c r="B53" s="142" t="s">
        <v>0</v>
      </c>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9"/>
      <c r="AK53" s="131"/>
    </row>
    <row r="54" spans="1:37" ht="13.5" customHeight="1" x14ac:dyDescent="0.15">
      <c r="A54" s="137"/>
      <c r="B54" s="137"/>
      <c r="AJ54" s="131"/>
      <c r="AK54" s="131"/>
    </row>
    <row r="55" spans="1:37" ht="13.5" customHeight="1" x14ac:dyDescent="0.15">
      <c r="A55" s="137"/>
      <c r="B55" s="137"/>
      <c r="AJ55" s="131"/>
      <c r="AK55" s="131"/>
    </row>
    <row r="56" spans="1:37" x14ac:dyDescent="0.15">
      <c r="A56" s="136"/>
      <c r="B56" s="130"/>
      <c r="AJ56" s="131"/>
      <c r="AK56" s="131"/>
    </row>
    <row r="57" spans="1:37" x14ac:dyDescent="0.15">
      <c r="A57" s="136"/>
      <c r="B57" s="143"/>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5"/>
      <c r="AK57" s="131"/>
    </row>
    <row r="58" spans="1:37" x14ac:dyDescent="0.15">
      <c r="A58" s="136"/>
      <c r="AK58" s="131"/>
    </row>
    <row r="59" spans="1:37" x14ac:dyDescent="0.15">
      <c r="A59" s="136"/>
      <c r="AK59" s="131"/>
    </row>
    <row r="60" spans="1:37" x14ac:dyDescent="0.15">
      <c r="A60" s="143"/>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5"/>
    </row>
    <row r="61" spans="1:37" x14ac:dyDescent="0.15">
      <c r="AK61" s="146" t="s">
        <v>62</v>
      </c>
    </row>
  </sheetData>
  <mergeCells count="31">
    <mergeCell ref="K37:AJ41"/>
    <mergeCell ref="B46:J48"/>
    <mergeCell ref="K46:AJ48"/>
    <mergeCell ref="B49:J52"/>
    <mergeCell ref="K49:AJ52"/>
    <mergeCell ref="I25:J25"/>
    <mergeCell ref="L25:M25"/>
    <mergeCell ref="B42:J45"/>
    <mergeCell ref="T32:AJ32"/>
    <mergeCell ref="K42:AJ45"/>
    <mergeCell ref="B30:J30"/>
    <mergeCell ref="K30:AJ30"/>
    <mergeCell ref="N25:AJ25"/>
    <mergeCell ref="B26:AJ28"/>
    <mergeCell ref="C25:D25"/>
    <mergeCell ref="E25:F25"/>
    <mergeCell ref="B32:J32"/>
    <mergeCell ref="L32:S32"/>
    <mergeCell ref="B33:J36"/>
    <mergeCell ref="K33:AJ36"/>
    <mergeCell ref="B37:J41"/>
    <mergeCell ref="Z4:AA4"/>
    <mergeCell ref="AB4:AC4"/>
    <mergeCell ref="AE4:AF4"/>
    <mergeCell ref="AH4:AI4"/>
    <mergeCell ref="B23:AJ23"/>
    <mergeCell ref="U11:AI12"/>
    <mergeCell ref="U13:AI13"/>
    <mergeCell ref="U9:AI10"/>
    <mergeCell ref="S9:T10"/>
    <mergeCell ref="S11:T13"/>
  </mergeCells>
  <phoneticPr fontId="1"/>
  <conditionalFormatting sqref="AB4:AC4 L32:S32 K33:AJ45">
    <cfRule type="expression" dxfId="9" priority="14">
      <formula>K4&lt;&gt;""</formula>
    </cfRule>
  </conditionalFormatting>
  <conditionalFormatting sqref="AE4:AF4">
    <cfRule type="expression" dxfId="8" priority="13">
      <formula>AE4&lt;&gt;""</formula>
    </cfRule>
  </conditionalFormatting>
  <conditionalFormatting sqref="AH4:AI4">
    <cfRule type="expression" dxfId="7" priority="12">
      <formula>AH4&lt;&gt;""</formula>
    </cfRule>
  </conditionalFormatting>
  <conditionalFormatting sqref="U9:AI10">
    <cfRule type="expression" dxfId="6" priority="11">
      <formula>U9&lt;&gt;""</formula>
    </cfRule>
  </conditionalFormatting>
  <conditionalFormatting sqref="U11:AI12">
    <cfRule type="expression" dxfId="5" priority="10">
      <formula>U11&lt;&gt;""</formula>
    </cfRule>
  </conditionalFormatting>
  <conditionalFormatting sqref="U13:AI13">
    <cfRule type="expression" dxfId="4" priority="9">
      <formula>U13&lt;&gt;""</formula>
    </cfRule>
  </conditionalFormatting>
  <conditionalFormatting sqref="L25:M25">
    <cfRule type="expression" dxfId="3" priority="6">
      <formula>L25&lt;&gt;""</formula>
    </cfRule>
  </conditionalFormatting>
  <conditionalFormatting sqref="E25:F25">
    <cfRule type="expression" dxfId="2" priority="8">
      <formula>E25&lt;&gt;""</formula>
    </cfRule>
  </conditionalFormatting>
  <conditionalFormatting sqref="I25:J25">
    <cfRule type="expression" dxfId="1" priority="7">
      <formula>I25&lt;&gt;""</formula>
    </cfRule>
  </conditionalFormatting>
  <conditionalFormatting sqref="K30">
    <cfRule type="expression" dxfId="0" priority="5">
      <formula>K30&lt;&gt;""</formula>
    </cfRule>
  </conditionalFormatting>
  <pageMargins left="0.9055118110236221" right="0.11811023622047245" top="0.74803149606299213" bottom="0.35433070866141736"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0"/>
  <sheetViews>
    <sheetView showGridLines="0" view="pageBreakPreview" topLeftCell="A13" zoomScale="90" zoomScaleNormal="70" zoomScaleSheetLayoutView="90" workbookViewId="0">
      <selection activeCell="B43" sqref="B43:C43"/>
    </sheetView>
  </sheetViews>
  <sheetFormatPr defaultColWidth="9" defaultRowHeight="13.5" x14ac:dyDescent="0.15"/>
  <cols>
    <col min="1" max="2" width="3.125" style="3" customWidth="1"/>
    <col min="3" max="3" width="18.125" style="3" customWidth="1"/>
    <col min="4" max="4" width="9.125" style="3" customWidth="1"/>
    <col min="5" max="5" width="7.125" style="3" customWidth="1"/>
    <col min="6" max="7" width="11.125" style="3" customWidth="1"/>
    <col min="8" max="11" width="11.875" style="3" customWidth="1"/>
    <col min="12" max="13" width="9" style="3" customWidth="1"/>
    <col min="14" max="17" width="12.5" style="3" customWidth="1"/>
    <col min="18" max="18" width="3.125" style="3" customWidth="1"/>
    <col min="19" max="20" width="14.125" style="3" customWidth="1"/>
    <col min="21" max="21" width="11.625" style="3" customWidth="1"/>
    <col min="22" max="22" width="9" style="3"/>
    <col min="23" max="23" width="5.5" style="3" customWidth="1"/>
    <col min="24" max="24" width="7.125" style="3" customWidth="1"/>
    <col min="25" max="25" width="6.5" style="3" customWidth="1"/>
    <col min="26" max="26" width="6.875" style="3" customWidth="1"/>
    <col min="27" max="27" width="13.625" style="3" customWidth="1"/>
    <col min="28" max="28" width="13.625" style="3" bestFit="1" customWidth="1"/>
    <col min="29" max="29" width="11.125" style="3" customWidth="1"/>
    <col min="30" max="31" width="10.5" style="3" customWidth="1"/>
    <col min="32" max="16384" width="9" style="3"/>
  </cols>
  <sheetData>
    <row r="1" spans="1:31" x14ac:dyDescent="0.15">
      <c r="K1" s="3" t="s">
        <v>15</v>
      </c>
      <c r="L1" s="159">
        <v>10</v>
      </c>
      <c r="M1" s="4"/>
      <c r="N1" s="5" t="s">
        <v>16</v>
      </c>
      <c r="O1" s="5"/>
    </row>
    <row r="2" spans="1:31" x14ac:dyDescent="0.15">
      <c r="A2" s="6" t="s">
        <v>50</v>
      </c>
      <c r="B2" s="7"/>
      <c r="C2" s="7"/>
      <c r="D2" s="7"/>
      <c r="E2" s="7"/>
      <c r="F2" s="7"/>
      <c r="G2" s="7"/>
      <c r="H2" s="7"/>
      <c r="I2" s="7"/>
      <c r="J2" s="7"/>
      <c r="K2" s="7"/>
      <c r="L2" s="7"/>
      <c r="M2" s="7"/>
      <c r="N2" s="7"/>
      <c r="O2" s="7"/>
      <c r="P2" s="7"/>
      <c r="Q2" s="7"/>
      <c r="R2" s="8"/>
      <c r="S2" s="8"/>
      <c r="U2" s="9" t="s">
        <v>17</v>
      </c>
    </row>
    <row r="3" spans="1:31" x14ac:dyDescent="0.15">
      <c r="A3" s="213" t="s">
        <v>18</v>
      </c>
      <c r="B3" s="213"/>
      <c r="C3" s="213"/>
      <c r="D3" s="214"/>
      <c r="E3" s="214"/>
      <c r="F3" s="214"/>
      <c r="G3" s="214"/>
      <c r="H3" s="214"/>
      <c r="I3" s="214"/>
      <c r="J3" s="214"/>
      <c r="K3" s="214"/>
      <c r="L3" s="214"/>
      <c r="M3" s="214"/>
      <c r="N3" s="214"/>
      <c r="O3" s="68"/>
      <c r="P3" s="7"/>
      <c r="Q3" s="7"/>
      <c r="R3" s="8"/>
      <c r="S3" s="8"/>
      <c r="U3" s="9" t="s">
        <v>19</v>
      </c>
    </row>
    <row r="4" spans="1:31" ht="18.75" x14ac:dyDescent="0.15">
      <c r="A4" s="223" t="s">
        <v>56</v>
      </c>
      <c r="B4" s="223"/>
      <c r="C4" s="223"/>
      <c r="D4" s="223"/>
      <c r="E4" s="223"/>
      <c r="F4" s="223"/>
      <c r="G4" s="223"/>
      <c r="H4" s="223"/>
      <c r="I4" s="223"/>
      <c r="J4" s="223"/>
      <c r="K4" s="223"/>
      <c r="L4" s="223"/>
      <c r="M4" s="223"/>
      <c r="N4" s="223"/>
      <c r="O4" s="223"/>
      <c r="P4" s="223"/>
      <c r="Q4" s="223"/>
      <c r="R4" s="8"/>
      <c r="S4" s="8"/>
      <c r="U4" s="9" t="s">
        <v>20</v>
      </c>
    </row>
    <row r="5" spans="1:31" ht="9.75" customHeight="1" x14ac:dyDescent="0.15">
      <c r="A5" s="215"/>
      <c r="B5" s="215"/>
      <c r="C5" s="215"/>
      <c r="D5" s="215"/>
      <c r="E5" s="215"/>
      <c r="F5" s="216"/>
      <c r="G5" s="216"/>
      <c r="H5" s="216"/>
      <c r="I5" s="216"/>
      <c r="J5" s="216"/>
      <c r="K5" s="216"/>
      <c r="L5" s="215"/>
      <c r="M5" s="215"/>
      <c r="N5" s="215"/>
      <c r="O5" s="215"/>
      <c r="P5" s="215"/>
      <c r="Q5" s="70"/>
      <c r="R5" s="8"/>
      <c r="S5" s="8"/>
      <c r="U5" s="9" t="s">
        <v>21</v>
      </c>
    </row>
    <row r="6" spans="1:31" ht="27.75" customHeight="1" x14ac:dyDescent="0.15">
      <c r="A6" s="217" t="s">
        <v>22</v>
      </c>
      <c r="B6" s="218"/>
      <c r="C6" s="218"/>
      <c r="D6" s="218"/>
      <c r="E6" s="153"/>
      <c r="F6" s="281" t="s">
        <v>75</v>
      </c>
      <c r="G6" s="282"/>
      <c r="H6" s="282"/>
      <c r="I6" s="282"/>
      <c r="J6" s="282"/>
      <c r="K6" s="283"/>
      <c r="L6" s="291" t="s">
        <v>76</v>
      </c>
      <c r="M6" s="292"/>
      <c r="N6" s="217" t="s">
        <v>77</v>
      </c>
      <c r="O6" s="285"/>
      <c r="P6" s="217" t="s">
        <v>78</v>
      </c>
      <c r="Q6" s="285"/>
      <c r="R6" s="10"/>
      <c r="S6" s="10"/>
      <c r="T6" s="11"/>
      <c r="U6" s="12" t="s">
        <v>23</v>
      </c>
      <c r="V6" s="13"/>
      <c r="W6" s="13"/>
      <c r="X6" s="13"/>
      <c r="Y6" s="13"/>
      <c r="Z6" s="13"/>
      <c r="AA6" s="13"/>
      <c r="AB6" s="13"/>
      <c r="AC6" s="13"/>
    </row>
    <row r="7" spans="1:31" x14ac:dyDescent="0.15">
      <c r="A7" s="219"/>
      <c r="B7" s="220"/>
      <c r="C7" s="220"/>
      <c r="D7" s="220"/>
      <c r="E7" s="154"/>
      <c r="F7" s="277" t="s">
        <v>24</v>
      </c>
      <c r="G7" s="278"/>
      <c r="H7" s="279" t="s">
        <v>25</v>
      </c>
      <c r="I7" s="278"/>
      <c r="J7" s="279" t="s">
        <v>26</v>
      </c>
      <c r="K7" s="280"/>
      <c r="L7" s="293"/>
      <c r="M7" s="294"/>
      <c r="N7" s="221"/>
      <c r="O7" s="287"/>
      <c r="P7" s="221"/>
      <c r="Q7" s="287"/>
      <c r="R7" s="10"/>
      <c r="S7" s="10"/>
      <c r="T7" s="11"/>
      <c r="U7" s="12"/>
      <c r="V7" s="13"/>
      <c r="W7" s="13"/>
      <c r="X7" s="13"/>
      <c r="Y7" s="13"/>
      <c r="Z7" s="13"/>
      <c r="AA7" s="13"/>
      <c r="AB7" s="13" t="s">
        <v>53</v>
      </c>
      <c r="AC7" s="13" t="s">
        <v>54</v>
      </c>
      <c r="AD7" s="3" t="s">
        <v>53</v>
      </c>
      <c r="AE7" s="3" t="s">
        <v>54</v>
      </c>
    </row>
    <row r="8" spans="1:31" x14ac:dyDescent="0.15">
      <c r="A8" s="221"/>
      <c r="B8" s="222"/>
      <c r="C8" s="222"/>
      <c r="D8" s="222"/>
      <c r="E8" s="155" t="s">
        <v>67</v>
      </c>
      <c r="F8" s="85" t="s">
        <v>51</v>
      </c>
      <c r="G8" s="94" t="s">
        <v>52</v>
      </c>
      <c r="H8" s="95" t="s">
        <v>51</v>
      </c>
      <c r="I8" s="84" t="s">
        <v>52</v>
      </c>
      <c r="J8" s="94" t="s">
        <v>51</v>
      </c>
      <c r="K8" s="86" t="s">
        <v>52</v>
      </c>
      <c r="L8" s="96" t="s">
        <v>51</v>
      </c>
      <c r="M8" s="84" t="s">
        <v>52</v>
      </c>
      <c r="N8" s="97" t="s">
        <v>51</v>
      </c>
      <c r="O8" s="84" t="s">
        <v>52</v>
      </c>
      <c r="P8" s="85" t="s">
        <v>51</v>
      </c>
      <c r="Q8" s="111" t="s">
        <v>52</v>
      </c>
      <c r="R8" s="10"/>
      <c r="S8" s="10"/>
      <c r="T8" s="11"/>
      <c r="U8" s="14"/>
      <c r="V8" s="13"/>
      <c r="W8" s="13"/>
      <c r="X8" s="13" t="s">
        <v>27</v>
      </c>
      <c r="Y8" s="13" t="s">
        <v>27</v>
      </c>
      <c r="Z8" s="15" t="s">
        <v>28</v>
      </c>
      <c r="AA8" s="15" t="s">
        <v>29</v>
      </c>
      <c r="AB8" s="15" t="s">
        <v>30</v>
      </c>
      <c r="AC8" s="15" t="s">
        <v>30</v>
      </c>
      <c r="AD8" s="13" t="s">
        <v>31</v>
      </c>
      <c r="AE8" s="13" t="s">
        <v>31</v>
      </c>
    </row>
    <row r="9" spans="1:31" ht="30.75" customHeight="1" x14ac:dyDescent="0.15">
      <c r="A9" s="288" t="s">
        <v>32</v>
      </c>
      <c r="B9" s="289" t="s">
        <v>66</v>
      </c>
      <c r="C9" s="290"/>
      <c r="D9" s="152" t="s">
        <v>33</v>
      </c>
      <c r="E9" s="81"/>
      <c r="F9" s="16" t="s">
        <v>34</v>
      </c>
      <c r="G9" s="58" t="s">
        <v>34</v>
      </c>
      <c r="H9" s="17" t="s">
        <v>34</v>
      </c>
      <c r="I9" s="17" t="s">
        <v>34</v>
      </c>
      <c r="J9" s="18" t="str">
        <f>IF(COUNT(J10:J25)=0,"",SUM(J10:J25))</f>
        <v/>
      </c>
      <c r="K9" s="87" t="str">
        <f>IF(COUNT(K10:K25)=0,"",SUM(K10:K25))</f>
        <v/>
      </c>
      <c r="L9" s="98"/>
      <c r="M9" s="99"/>
      <c r="N9" s="100" t="str">
        <f>IF(J9="","0",ROUNDDOWN(J9,0))</f>
        <v>0</v>
      </c>
      <c r="O9" s="101" t="str">
        <f>IF(K9="","0",ROUNDDOWN(K9,0))</f>
        <v>0</v>
      </c>
      <c r="P9" s="103"/>
      <c r="Q9" s="102"/>
      <c r="R9" s="208"/>
      <c r="S9" s="209" t="str">
        <f>IF(OR(N9&gt;0,N26&gt;0)=TRUE,"","←業務・産業用燃料電池又は純水素型燃料電池の設置が本助成事業では必須条件です。")</f>
        <v/>
      </c>
      <c r="T9" s="11"/>
      <c r="U9" s="14"/>
      <c r="V9" s="13"/>
      <c r="W9" s="13"/>
      <c r="X9" s="13"/>
      <c r="Y9" s="13"/>
      <c r="Z9" s="13"/>
      <c r="AA9" s="13"/>
      <c r="AB9" s="13"/>
      <c r="AC9" s="13"/>
      <c r="AD9" s="13"/>
    </row>
    <row r="10" spans="1:31" ht="13.5" customHeight="1" x14ac:dyDescent="0.15">
      <c r="A10" s="232"/>
      <c r="B10" s="210"/>
      <c r="C10" s="211" t="s">
        <v>80</v>
      </c>
      <c r="D10" s="212"/>
      <c r="E10" s="82"/>
      <c r="F10" s="20"/>
      <c r="G10" s="59"/>
      <c r="H10" s="21"/>
      <c r="I10" s="21"/>
      <c r="J10" s="22" t="str">
        <f t="shared" ref="J10:J25" si="0">IF(F10="","",F10*H10)</f>
        <v/>
      </c>
      <c r="K10" s="53" t="str">
        <f t="shared" ref="K10:K25" si="1">IF(G10="","",G10*I10)</f>
        <v/>
      </c>
      <c r="L10" s="298"/>
      <c r="M10" s="298"/>
      <c r="N10" s="298"/>
      <c r="O10" s="298"/>
      <c r="P10" s="298"/>
      <c r="Q10" s="299"/>
      <c r="R10" s="208"/>
      <c r="S10" s="209"/>
      <c r="T10" s="11"/>
      <c r="U10" s="23" t="s">
        <v>35</v>
      </c>
      <c r="V10" s="13"/>
      <c r="W10" s="13" t="s">
        <v>36</v>
      </c>
      <c r="X10" s="13">
        <f>IF(AND(OR(L$9="○",P9&gt;0)=TRUE,E$9&gt;5)=TRUE,1,0)</f>
        <v>0</v>
      </c>
      <c r="Y10" s="13">
        <f>IF(AND(OR(M$9="○",Q9&gt;0)=TRUE,E$9&gt;5)=TRUE,1,0)</f>
        <v>0</v>
      </c>
      <c r="Z10" s="13">
        <v>333</v>
      </c>
      <c r="AA10" s="24" t="s">
        <v>37</v>
      </c>
      <c r="AB10" s="25" t="str">
        <f>IF(AND(N$9&gt;0,E9&gt;5)=TRUE,IF(X10=0,ROUNDDOWN(MIN(Z10*F10*1000,N$9*2/3),0),IF(X10=1,IF(N$9*2/3-P$9&gt;0,ROUNDDOWN(MIN(Z10*F10*1000,N$9*2/3-P$9),0),0),"error")),"")</f>
        <v/>
      </c>
      <c r="AC10" s="25" t="str">
        <f>IF(AND(O$9&gt;0,E9&gt;5)=TRUE,IF(Y10=0,ROUNDDOWN(MIN(Z10*G10*1000,O$9*2/3),0),IF(Y10=1,IF(O$9*2/3-Q$9&gt;0,ROUNDDOWN(MIN(Z10*G10*1000,O$9*2/3-Q$9),0),0),"error")),"")</f>
        <v/>
      </c>
      <c r="AD10" s="26" t="str">
        <f>IF(AB10="","",ROUNDDOWN(AB10,0))</f>
        <v/>
      </c>
      <c r="AE10" s="26" t="str">
        <f>IF(AC10="","",ROUNDDOWN(AC10,0))</f>
        <v/>
      </c>
    </row>
    <row r="11" spans="1:31" ht="13.5" customHeight="1" x14ac:dyDescent="0.15">
      <c r="A11" s="232"/>
      <c r="B11" s="210"/>
      <c r="C11" s="211"/>
      <c r="D11" s="212"/>
      <c r="E11" s="82"/>
      <c r="F11" s="20"/>
      <c r="G11" s="59"/>
      <c r="H11" s="21"/>
      <c r="I11" s="21"/>
      <c r="J11" s="22" t="str">
        <f t="shared" si="0"/>
        <v/>
      </c>
      <c r="K11" s="53" t="str">
        <f t="shared" si="1"/>
        <v/>
      </c>
      <c r="L11" s="300"/>
      <c r="M11" s="300"/>
      <c r="N11" s="300"/>
      <c r="O11" s="300"/>
      <c r="P11" s="300"/>
      <c r="Q11" s="301"/>
      <c r="R11" s="208"/>
      <c r="S11" s="209"/>
      <c r="T11" s="11"/>
      <c r="U11" s="23" t="s">
        <v>35</v>
      </c>
      <c r="V11" s="13"/>
      <c r="W11" s="13" t="s">
        <v>36</v>
      </c>
      <c r="X11" s="13">
        <f>IF(AND(OR(L$26="○",P26&gt;0)=TRUE,E$26&gt;5)=TRUE,1,0)</f>
        <v>0</v>
      </c>
      <c r="Y11" s="13">
        <f>IF(AND(OR(M$26="○",Q26&gt;0)=TRUE,E$26&gt;5)=TRUE,1,0)</f>
        <v>0</v>
      </c>
      <c r="Z11" s="13">
        <v>333</v>
      </c>
      <c r="AA11" s="24" t="s">
        <v>72</v>
      </c>
      <c r="AB11" s="25" t="str">
        <f>IF(AND(N$26&gt;0,E26&gt;5)=TRUE,IF(X11=0,ROUNDDOWN(MIN(Z11*F27*1000,N$26*2/3),0),IF(X11=1,IF(N$26*2/3-P$26&gt;0,ROUNDDOWN(MIN(Z11*F27*1000,N$26*2/3-P$26),0),0),"error")),"")</f>
        <v/>
      </c>
      <c r="AC11" s="25" t="str">
        <f>IF(AND(O$26&gt;0,E26&gt;5)=TRUE,IF(Y11=0,ROUNDDOWN(MIN(Z11*G27*1000,O$26*2/3),0),IF(Y11=1,IF(O$26*2/3-Q$26&gt;0,ROUNDDOWN(MIN(Z11*G27*1000,O$26*2/3-Q$26),0),0),"error")),"")</f>
        <v/>
      </c>
      <c r="AD11" s="26" t="str">
        <f>IF(AB11="","",ROUNDDOWN(AB11,0))</f>
        <v/>
      </c>
      <c r="AE11" s="26" t="str">
        <f>IF(AC11="","",ROUNDDOWN(AC11,0))</f>
        <v/>
      </c>
    </row>
    <row r="12" spans="1:31" ht="13.5" customHeight="1" x14ac:dyDescent="0.15">
      <c r="A12" s="232"/>
      <c r="B12" s="210"/>
      <c r="C12" s="211"/>
      <c r="D12" s="212"/>
      <c r="E12" s="82"/>
      <c r="F12" s="20"/>
      <c r="G12" s="59"/>
      <c r="H12" s="21"/>
      <c r="I12" s="21"/>
      <c r="J12" s="22" t="str">
        <f t="shared" si="0"/>
        <v/>
      </c>
      <c r="K12" s="53" t="str">
        <f t="shared" si="1"/>
        <v/>
      </c>
      <c r="L12" s="300"/>
      <c r="M12" s="300"/>
      <c r="N12" s="300"/>
      <c r="O12" s="300"/>
      <c r="P12" s="300"/>
      <c r="Q12" s="301"/>
      <c r="R12" s="208"/>
      <c r="S12" s="209"/>
      <c r="T12" s="11"/>
      <c r="U12" s="23" t="s">
        <v>35</v>
      </c>
      <c r="V12" s="13"/>
      <c r="W12" s="13" t="s">
        <v>38</v>
      </c>
      <c r="X12" s="13">
        <f>IF(AND(OR(L$43="○",P43&gt;0)=TRUE,AND(E$43&gt;0,E$43&lt;=5)=TRUE)=TRUE,1,0)</f>
        <v>0</v>
      </c>
      <c r="Y12" s="13">
        <f>IF(AND(OR(M$43="○",Q43&gt;0)=TRUE,AND(E$43&gt;0,E$43&lt;=5)=TRUE)=TRUE,1,0)</f>
        <v>0</v>
      </c>
      <c r="Z12" s="13">
        <v>13</v>
      </c>
      <c r="AA12" s="24" t="s">
        <v>39</v>
      </c>
      <c r="AB12" s="25">
        <f>IF(AND(N$43&gt;0,E$43&lt;=5)=TRUE,IF(X12=0,ROUNDDOWN(MIN(Z12*F44*1000,N$43*2/3),0),IF(X12=1,IF(N$43*2/3-P$43&gt;0,ROUNDDOWN(MIN(Z12*F44*1000,N$43*2/3-P$43),0),0),"error")),"")</f>
        <v>0</v>
      </c>
      <c r="AC12" s="25">
        <f>IF(AND(O$43&gt;0,E$43&lt;=5)=TRUE,IF(Y12=0,ROUNDDOWN(MIN(AA12*1000,O$43*2/3),0),IF(Y12=1,IF(O$43*2/3-Q$43&gt;0,ROUNDDOWN(MIN(AA12*1000,O$43*2/3-Q$43),0),0),"error")),"")</f>
        <v>0</v>
      </c>
      <c r="AD12" s="26">
        <f t="shared" ref="AD12" si="2">IF(AB12="","",ROUNDDOWN(AB12,0))</f>
        <v>0</v>
      </c>
      <c r="AE12" s="26">
        <f t="shared" ref="AE12" si="3">IF(AC12="","",ROUNDDOWN(AC12,0))</f>
        <v>0</v>
      </c>
    </row>
    <row r="13" spans="1:31" ht="13.5" customHeight="1" x14ac:dyDescent="0.15">
      <c r="A13" s="232"/>
      <c r="B13" s="210"/>
      <c r="C13" s="211"/>
      <c r="D13" s="212"/>
      <c r="E13" s="82"/>
      <c r="F13" s="20"/>
      <c r="G13" s="59"/>
      <c r="H13" s="21"/>
      <c r="I13" s="21"/>
      <c r="J13" s="22" t="str">
        <f t="shared" si="0"/>
        <v/>
      </c>
      <c r="K13" s="53" t="str">
        <f t="shared" si="1"/>
        <v/>
      </c>
      <c r="L13" s="300"/>
      <c r="M13" s="300"/>
      <c r="N13" s="300"/>
      <c r="O13" s="300"/>
      <c r="P13" s="300"/>
      <c r="Q13" s="301"/>
      <c r="R13" s="208"/>
      <c r="S13" s="209"/>
      <c r="T13" s="13"/>
      <c r="U13" s="23"/>
      <c r="V13" s="13"/>
      <c r="W13" s="13"/>
      <c r="X13" s="13"/>
      <c r="Y13" s="13"/>
      <c r="Z13" s="13"/>
      <c r="AA13" s="24"/>
      <c r="AB13" s="25"/>
      <c r="AC13" s="25"/>
      <c r="AD13" s="26"/>
      <c r="AE13" s="26"/>
    </row>
    <row r="14" spans="1:31" ht="13.5" customHeight="1" x14ac:dyDescent="0.15">
      <c r="A14" s="232"/>
      <c r="B14" s="210"/>
      <c r="C14" s="211"/>
      <c r="D14" s="212"/>
      <c r="E14" s="82"/>
      <c r="F14" s="20"/>
      <c r="G14" s="59"/>
      <c r="H14" s="21"/>
      <c r="I14" s="21"/>
      <c r="J14" s="22" t="str">
        <f t="shared" si="0"/>
        <v/>
      </c>
      <c r="K14" s="53" t="str">
        <f t="shared" si="1"/>
        <v/>
      </c>
      <c r="L14" s="300"/>
      <c r="M14" s="300"/>
      <c r="N14" s="300"/>
      <c r="O14" s="300"/>
      <c r="P14" s="300"/>
      <c r="Q14" s="301"/>
      <c r="R14" s="208"/>
      <c r="S14" s="209"/>
      <c r="T14" s="13"/>
      <c r="U14" s="23"/>
      <c r="V14" s="13"/>
      <c r="W14" s="13"/>
      <c r="X14" s="13"/>
      <c r="Y14" s="13"/>
      <c r="Z14" s="13"/>
      <c r="AA14" s="24"/>
      <c r="AB14" s="25"/>
      <c r="AC14" s="25"/>
      <c r="AD14" s="26"/>
      <c r="AE14" s="26"/>
    </row>
    <row r="15" spans="1:31" ht="13.5" customHeight="1" x14ac:dyDescent="0.15">
      <c r="A15" s="232"/>
      <c r="B15" s="210"/>
      <c r="C15" s="211"/>
      <c r="D15" s="212"/>
      <c r="E15" s="82"/>
      <c r="F15" s="20"/>
      <c r="G15" s="59"/>
      <c r="H15" s="21"/>
      <c r="I15" s="21"/>
      <c r="J15" s="22" t="str">
        <f t="shared" si="0"/>
        <v/>
      </c>
      <c r="K15" s="53" t="str">
        <f t="shared" si="1"/>
        <v/>
      </c>
      <c r="L15" s="300"/>
      <c r="M15" s="300"/>
      <c r="N15" s="300"/>
      <c r="O15" s="300"/>
      <c r="P15" s="300"/>
      <c r="Q15" s="301"/>
      <c r="R15" s="208"/>
      <c r="S15" s="209"/>
      <c r="T15" s="13"/>
      <c r="U15" s="23"/>
      <c r="V15" s="13"/>
      <c r="W15" s="13"/>
      <c r="X15" s="13"/>
      <c r="Y15" s="13"/>
      <c r="Z15" s="13"/>
      <c r="AA15" s="24"/>
      <c r="AB15" s="25"/>
      <c r="AC15" s="25"/>
      <c r="AD15" s="26"/>
      <c r="AE15" s="26"/>
    </row>
    <row r="16" spans="1:31" ht="13.5" customHeight="1" x14ac:dyDescent="0.15">
      <c r="A16" s="232"/>
      <c r="B16" s="210"/>
      <c r="C16" s="211"/>
      <c r="D16" s="212"/>
      <c r="E16" s="82"/>
      <c r="F16" s="20"/>
      <c r="G16" s="59"/>
      <c r="H16" s="21"/>
      <c r="I16" s="21"/>
      <c r="J16" s="22" t="str">
        <f t="shared" si="0"/>
        <v/>
      </c>
      <c r="K16" s="53" t="str">
        <f t="shared" si="1"/>
        <v/>
      </c>
      <c r="L16" s="300"/>
      <c r="M16" s="300"/>
      <c r="N16" s="300"/>
      <c r="O16" s="300"/>
      <c r="P16" s="300"/>
      <c r="Q16" s="301"/>
      <c r="R16" s="208"/>
      <c r="S16" s="209"/>
      <c r="T16" s="13"/>
      <c r="U16" s="23"/>
      <c r="V16" s="13"/>
      <c r="W16" s="13"/>
      <c r="X16" s="13"/>
      <c r="Y16" s="13"/>
      <c r="Z16" s="13"/>
      <c r="AA16" s="24"/>
      <c r="AB16" s="25"/>
      <c r="AC16" s="25"/>
      <c r="AD16" s="26"/>
      <c r="AE16" s="26"/>
    </row>
    <row r="17" spans="1:31" ht="13.5" customHeight="1" x14ac:dyDescent="0.15">
      <c r="A17" s="232"/>
      <c r="B17" s="210"/>
      <c r="C17" s="211"/>
      <c r="D17" s="212"/>
      <c r="E17" s="82"/>
      <c r="F17" s="20"/>
      <c r="G17" s="59"/>
      <c r="H17" s="21"/>
      <c r="I17" s="21"/>
      <c r="J17" s="22" t="str">
        <f t="shared" si="0"/>
        <v/>
      </c>
      <c r="K17" s="53" t="str">
        <f t="shared" si="1"/>
        <v/>
      </c>
      <c r="L17" s="300"/>
      <c r="M17" s="300"/>
      <c r="N17" s="300"/>
      <c r="O17" s="300"/>
      <c r="P17" s="300"/>
      <c r="Q17" s="301"/>
      <c r="R17" s="208"/>
      <c r="S17" s="209"/>
      <c r="T17" s="13"/>
      <c r="U17" s="23"/>
      <c r="V17" s="13"/>
      <c r="W17" s="13"/>
      <c r="X17" s="13"/>
      <c r="Y17" s="13"/>
      <c r="Z17" s="13"/>
      <c r="AA17" s="24"/>
      <c r="AB17" s="25"/>
      <c r="AC17" s="25"/>
      <c r="AD17" s="26"/>
      <c r="AE17" s="26"/>
    </row>
    <row r="18" spans="1:31" ht="13.5" customHeight="1" x14ac:dyDescent="0.15">
      <c r="A18" s="232"/>
      <c r="B18" s="210"/>
      <c r="C18" s="211"/>
      <c r="D18" s="212"/>
      <c r="E18" s="82"/>
      <c r="F18" s="20"/>
      <c r="G18" s="59"/>
      <c r="H18" s="21"/>
      <c r="I18" s="21"/>
      <c r="J18" s="22" t="str">
        <f t="shared" si="0"/>
        <v/>
      </c>
      <c r="K18" s="53" t="str">
        <f t="shared" si="1"/>
        <v/>
      </c>
      <c r="L18" s="300"/>
      <c r="M18" s="300"/>
      <c r="N18" s="300"/>
      <c r="O18" s="300"/>
      <c r="P18" s="300"/>
      <c r="Q18" s="301"/>
      <c r="R18" s="208"/>
      <c r="S18" s="209"/>
      <c r="T18" s="13"/>
      <c r="U18" s="23"/>
      <c r="V18" s="13"/>
      <c r="W18" s="13"/>
      <c r="X18" s="13"/>
      <c r="Z18" s="13"/>
      <c r="AA18" s="13"/>
      <c r="AB18" s="26"/>
      <c r="AC18" s="26"/>
      <c r="AD18" s="13"/>
    </row>
    <row r="19" spans="1:31" ht="13.5" customHeight="1" x14ac:dyDescent="0.15">
      <c r="A19" s="232"/>
      <c r="B19" s="210"/>
      <c r="C19" s="211"/>
      <c r="D19" s="212"/>
      <c r="E19" s="82"/>
      <c r="F19" s="20"/>
      <c r="G19" s="59"/>
      <c r="H19" s="21"/>
      <c r="I19" s="21"/>
      <c r="J19" s="22" t="str">
        <f t="shared" si="0"/>
        <v/>
      </c>
      <c r="K19" s="53" t="str">
        <f t="shared" si="1"/>
        <v/>
      </c>
      <c r="L19" s="300"/>
      <c r="M19" s="300"/>
      <c r="N19" s="300"/>
      <c r="O19" s="300"/>
      <c r="P19" s="300"/>
      <c r="Q19" s="301"/>
      <c r="R19" s="208"/>
      <c r="S19" s="209"/>
      <c r="T19" s="13"/>
      <c r="U19" s="23"/>
      <c r="V19" s="13"/>
      <c r="W19" s="13"/>
      <c r="X19" s="13"/>
      <c r="Z19" s="13"/>
      <c r="AA19" s="13"/>
      <c r="AB19" s="27" t="str">
        <f>IF(SUM(AB10:AB14)&gt;0,SUM(AB10:AB17),"↑燃料電池の助成金の項目に必要事項を記入してください。")</f>
        <v>↑燃料電池の助成金の項目に必要事項を記入してください。</v>
      </c>
      <c r="AD19" s="26" t="e">
        <f>IF(AB19="","",ROUNDDOWN(AB19,0))</f>
        <v>#VALUE!</v>
      </c>
      <c r="AE19" s="26" t="str">
        <f>IF(AC19="","",ROUNDDOWN(AC19,0))</f>
        <v/>
      </c>
    </row>
    <row r="20" spans="1:31" ht="13.5" customHeight="1" x14ac:dyDescent="0.15">
      <c r="A20" s="232"/>
      <c r="B20" s="210"/>
      <c r="C20" s="211"/>
      <c r="D20" s="212"/>
      <c r="E20" s="82"/>
      <c r="F20" s="20"/>
      <c r="G20" s="59"/>
      <c r="H20" s="21"/>
      <c r="I20" s="21"/>
      <c r="J20" s="22" t="str">
        <f t="shared" si="0"/>
        <v/>
      </c>
      <c r="K20" s="53" t="str">
        <f t="shared" si="1"/>
        <v/>
      </c>
      <c r="L20" s="300"/>
      <c r="M20" s="300"/>
      <c r="N20" s="300"/>
      <c r="O20" s="300"/>
      <c r="P20" s="300"/>
      <c r="Q20" s="301"/>
      <c r="R20" s="208"/>
      <c r="S20" s="209"/>
      <c r="T20" s="13"/>
      <c r="U20" s="23"/>
      <c r="V20" s="13"/>
      <c r="W20" s="13"/>
      <c r="X20" s="13"/>
      <c r="Y20" s="13"/>
      <c r="Z20" s="13"/>
      <c r="AA20" s="13"/>
      <c r="AB20" s="13"/>
      <c r="AC20" s="13"/>
    </row>
    <row r="21" spans="1:31" ht="13.5" customHeight="1" x14ac:dyDescent="0.15">
      <c r="A21" s="232"/>
      <c r="B21" s="210"/>
      <c r="C21" s="211"/>
      <c r="D21" s="212"/>
      <c r="E21" s="82"/>
      <c r="F21" s="20"/>
      <c r="G21" s="59"/>
      <c r="H21" s="21"/>
      <c r="I21" s="21"/>
      <c r="J21" s="22" t="str">
        <f t="shared" si="0"/>
        <v/>
      </c>
      <c r="K21" s="53" t="str">
        <f t="shared" si="1"/>
        <v/>
      </c>
      <c r="L21" s="300"/>
      <c r="M21" s="300"/>
      <c r="N21" s="300"/>
      <c r="O21" s="300"/>
      <c r="P21" s="300"/>
      <c r="Q21" s="301"/>
      <c r="R21" s="208"/>
      <c r="S21" s="209"/>
      <c r="U21" s="28"/>
    </row>
    <row r="22" spans="1:31" ht="13.5" customHeight="1" x14ac:dyDescent="0.15">
      <c r="A22" s="232"/>
      <c r="B22" s="210"/>
      <c r="C22" s="211"/>
      <c r="D22" s="212"/>
      <c r="E22" s="82"/>
      <c r="F22" s="20"/>
      <c r="G22" s="59"/>
      <c r="H22" s="21"/>
      <c r="I22" s="21"/>
      <c r="J22" s="22" t="str">
        <f t="shared" si="0"/>
        <v/>
      </c>
      <c r="K22" s="53" t="str">
        <f t="shared" si="1"/>
        <v/>
      </c>
      <c r="L22" s="300"/>
      <c r="M22" s="300"/>
      <c r="N22" s="300"/>
      <c r="O22" s="300"/>
      <c r="P22" s="300"/>
      <c r="Q22" s="301"/>
      <c r="R22" s="208"/>
      <c r="S22" s="209"/>
      <c r="U22" s="28"/>
    </row>
    <row r="23" spans="1:31" ht="13.5" customHeight="1" x14ac:dyDescent="0.15">
      <c r="A23" s="232"/>
      <c r="B23" s="210"/>
      <c r="C23" s="211"/>
      <c r="D23" s="212"/>
      <c r="E23" s="82"/>
      <c r="F23" s="20"/>
      <c r="G23" s="59"/>
      <c r="H23" s="21"/>
      <c r="I23" s="21"/>
      <c r="J23" s="22" t="str">
        <f t="shared" si="0"/>
        <v/>
      </c>
      <c r="K23" s="53" t="str">
        <f t="shared" si="1"/>
        <v/>
      </c>
      <c r="L23" s="300"/>
      <c r="M23" s="300"/>
      <c r="N23" s="300"/>
      <c r="O23" s="300"/>
      <c r="P23" s="300"/>
      <c r="Q23" s="301"/>
      <c r="R23" s="208"/>
      <c r="S23" s="209"/>
      <c r="U23" s="28"/>
    </row>
    <row r="24" spans="1:31" ht="13.5" customHeight="1" x14ac:dyDescent="0.15">
      <c r="A24" s="232"/>
      <c r="B24" s="210"/>
      <c r="C24" s="211"/>
      <c r="D24" s="212"/>
      <c r="E24" s="82"/>
      <c r="F24" s="20"/>
      <c r="G24" s="59"/>
      <c r="H24" s="21"/>
      <c r="I24" s="21"/>
      <c r="J24" s="22" t="str">
        <f t="shared" si="0"/>
        <v/>
      </c>
      <c r="K24" s="53" t="str">
        <f t="shared" si="1"/>
        <v/>
      </c>
      <c r="L24" s="300"/>
      <c r="M24" s="300"/>
      <c r="N24" s="300"/>
      <c r="O24" s="300"/>
      <c r="P24" s="300"/>
      <c r="Q24" s="301"/>
      <c r="R24" s="208"/>
      <c r="S24" s="209"/>
      <c r="U24" s="28"/>
    </row>
    <row r="25" spans="1:31" ht="13.5" customHeight="1" x14ac:dyDescent="0.15">
      <c r="A25" s="232"/>
      <c r="B25" s="210"/>
      <c r="C25" s="211"/>
      <c r="D25" s="212"/>
      <c r="E25" s="82"/>
      <c r="F25" s="20"/>
      <c r="G25" s="59"/>
      <c r="H25" s="21"/>
      <c r="I25" s="21"/>
      <c r="J25" s="22" t="str">
        <f t="shared" si="0"/>
        <v/>
      </c>
      <c r="K25" s="53" t="str">
        <f t="shared" si="1"/>
        <v/>
      </c>
      <c r="L25" s="300"/>
      <c r="M25" s="300"/>
      <c r="N25" s="300"/>
      <c r="O25" s="300"/>
      <c r="P25" s="300"/>
      <c r="Q25" s="301"/>
      <c r="R25" s="208"/>
      <c r="S25" s="209"/>
      <c r="U25" s="29"/>
    </row>
    <row r="26" spans="1:31" ht="27" customHeight="1" x14ac:dyDescent="0.15">
      <c r="A26" s="232"/>
      <c r="B26" s="227" t="s">
        <v>66</v>
      </c>
      <c r="C26" s="228"/>
      <c r="D26" s="157" t="s">
        <v>33</v>
      </c>
      <c r="E26" s="81"/>
      <c r="F26" s="30" t="s">
        <v>34</v>
      </c>
      <c r="G26" s="60" t="s">
        <v>34</v>
      </c>
      <c r="H26" s="31" t="s">
        <v>34</v>
      </c>
      <c r="I26" s="31" t="s">
        <v>34</v>
      </c>
      <c r="J26" s="22" t="str">
        <f>IF(COUNT(J27:J42)=0,"",SUM(J27:J42))</f>
        <v/>
      </c>
      <c r="K26" s="53" t="str">
        <f>IF(COUNT(K27:K42)=0,"",SUM(K27:K42))</f>
        <v/>
      </c>
      <c r="L26" s="98"/>
      <c r="M26" s="99"/>
      <c r="N26" s="105" t="str">
        <f>IF(J26="","0",ROUNDDOWN(J26,0))</f>
        <v>0</v>
      </c>
      <c r="O26" s="104" t="str">
        <f>IF(K26="","0",ROUNDDOWN(K26,0))</f>
        <v>0</v>
      </c>
      <c r="P26" s="106"/>
      <c r="Q26" s="107"/>
      <c r="R26" s="208"/>
      <c r="S26" s="32"/>
    </row>
    <row r="27" spans="1:31" x14ac:dyDescent="0.15">
      <c r="A27" s="232"/>
      <c r="B27" s="226"/>
      <c r="C27" s="211" t="s">
        <v>80</v>
      </c>
      <c r="D27" s="212"/>
      <c r="E27" s="82"/>
      <c r="F27" s="20"/>
      <c r="G27" s="59"/>
      <c r="H27" s="21"/>
      <c r="I27" s="21"/>
      <c r="J27" s="22" t="str">
        <f t="shared" ref="J27:J42" si="4">IF(F27="","",F27*H27)</f>
        <v/>
      </c>
      <c r="K27" s="53" t="str">
        <f t="shared" ref="K27:K42" si="5">IF(G27="","",G27*I27)</f>
        <v/>
      </c>
      <c r="L27" s="298"/>
      <c r="M27" s="298"/>
      <c r="N27" s="298"/>
      <c r="O27" s="298"/>
      <c r="P27" s="298"/>
      <c r="Q27" s="299"/>
    </row>
    <row r="28" spans="1:31" x14ac:dyDescent="0.15">
      <c r="A28" s="232"/>
      <c r="B28" s="226"/>
      <c r="C28" s="211"/>
      <c r="D28" s="212"/>
      <c r="E28" s="82"/>
      <c r="F28" s="20"/>
      <c r="G28" s="59"/>
      <c r="H28" s="21"/>
      <c r="I28" s="21"/>
      <c r="J28" s="22" t="str">
        <f t="shared" si="4"/>
        <v/>
      </c>
      <c r="K28" s="53" t="str">
        <f t="shared" si="5"/>
        <v/>
      </c>
      <c r="L28" s="300"/>
      <c r="M28" s="300"/>
      <c r="N28" s="300"/>
      <c r="O28" s="300"/>
      <c r="P28" s="300"/>
      <c r="Q28" s="301"/>
    </row>
    <row r="29" spans="1:31" x14ac:dyDescent="0.15">
      <c r="A29" s="232"/>
      <c r="B29" s="226"/>
      <c r="C29" s="211"/>
      <c r="D29" s="212"/>
      <c r="E29" s="82"/>
      <c r="F29" s="20"/>
      <c r="G29" s="59"/>
      <c r="H29" s="21"/>
      <c r="I29" s="21"/>
      <c r="J29" s="22" t="str">
        <f t="shared" si="4"/>
        <v/>
      </c>
      <c r="K29" s="53" t="str">
        <f t="shared" si="5"/>
        <v/>
      </c>
      <c r="L29" s="300"/>
      <c r="M29" s="300"/>
      <c r="N29" s="300"/>
      <c r="O29" s="300"/>
      <c r="P29" s="300"/>
      <c r="Q29" s="301"/>
    </row>
    <row r="30" spans="1:31" x14ac:dyDescent="0.15">
      <c r="A30" s="232"/>
      <c r="B30" s="226"/>
      <c r="C30" s="211"/>
      <c r="D30" s="212"/>
      <c r="E30" s="82"/>
      <c r="F30" s="20"/>
      <c r="G30" s="59"/>
      <c r="H30" s="21"/>
      <c r="I30" s="21"/>
      <c r="J30" s="22" t="str">
        <f t="shared" si="4"/>
        <v/>
      </c>
      <c r="K30" s="53" t="str">
        <f t="shared" si="5"/>
        <v/>
      </c>
      <c r="L30" s="300"/>
      <c r="M30" s="300"/>
      <c r="N30" s="300"/>
      <c r="O30" s="300"/>
      <c r="P30" s="300"/>
      <c r="Q30" s="301"/>
    </row>
    <row r="31" spans="1:31" x14ac:dyDescent="0.15">
      <c r="A31" s="232"/>
      <c r="B31" s="226"/>
      <c r="C31" s="211"/>
      <c r="D31" s="212"/>
      <c r="E31" s="82"/>
      <c r="F31" s="20"/>
      <c r="G31" s="59"/>
      <c r="H31" s="21"/>
      <c r="I31" s="21"/>
      <c r="J31" s="22" t="str">
        <f t="shared" si="4"/>
        <v/>
      </c>
      <c r="K31" s="53" t="str">
        <f t="shared" si="5"/>
        <v/>
      </c>
      <c r="L31" s="300"/>
      <c r="M31" s="300"/>
      <c r="N31" s="300"/>
      <c r="O31" s="300"/>
      <c r="P31" s="300"/>
      <c r="Q31" s="301"/>
    </row>
    <row r="32" spans="1:31" x14ac:dyDescent="0.15">
      <c r="A32" s="232"/>
      <c r="B32" s="226"/>
      <c r="C32" s="211"/>
      <c r="D32" s="212"/>
      <c r="E32" s="82"/>
      <c r="F32" s="20"/>
      <c r="G32" s="59"/>
      <c r="H32" s="21"/>
      <c r="I32" s="21"/>
      <c r="J32" s="22" t="str">
        <f t="shared" si="4"/>
        <v/>
      </c>
      <c r="K32" s="53" t="str">
        <f t="shared" si="5"/>
        <v/>
      </c>
      <c r="L32" s="300"/>
      <c r="M32" s="300"/>
      <c r="N32" s="300"/>
      <c r="O32" s="300"/>
      <c r="P32" s="300"/>
      <c r="Q32" s="301"/>
    </row>
    <row r="33" spans="1:17" x14ac:dyDescent="0.15">
      <c r="A33" s="232"/>
      <c r="B33" s="226"/>
      <c r="C33" s="211"/>
      <c r="D33" s="212"/>
      <c r="E33" s="82"/>
      <c r="F33" s="20"/>
      <c r="G33" s="59"/>
      <c r="H33" s="21"/>
      <c r="I33" s="21"/>
      <c r="J33" s="22" t="str">
        <f t="shared" si="4"/>
        <v/>
      </c>
      <c r="K33" s="53" t="str">
        <f t="shared" si="5"/>
        <v/>
      </c>
      <c r="L33" s="300"/>
      <c r="M33" s="300"/>
      <c r="N33" s="300"/>
      <c r="O33" s="300"/>
      <c r="P33" s="300"/>
      <c r="Q33" s="301"/>
    </row>
    <row r="34" spans="1:17" x14ac:dyDescent="0.15">
      <c r="A34" s="232"/>
      <c r="B34" s="226"/>
      <c r="C34" s="211"/>
      <c r="D34" s="212"/>
      <c r="E34" s="82"/>
      <c r="F34" s="20"/>
      <c r="G34" s="59"/>
      <c r="H34" s="21"/>
      <c r="I34" s="21"/>
      <c r="J34" s="22" t="str">
        <f t="shared" si="4"/>
        <v/>
      </c>
      <c r="K34" s="53" t="str">
        <f t="shared" si="5"/>
        <v/>
      </c>
      <c r="L34" s="300"/>
      <c r="M34" s="300"/>
      <c r="N34" s="300"/>
      <c r="O34" s="300"/>
      <c r="P34" s="300"/>
      <c r="Q34" s="301"/>
    </row>
    <row r="35" spans="1:17" x14ac:dyDescent="0.15">
      <c r="A35" s="232"/>
      <c r="B35" s="226"/>
      <c r="C35" s="211"/>
      <c r="D35" s="212"/>
      <c r="E35" s="82"/>
      <c r="F35" s="20"/>
      <c r="G35" s="59"/>
      <c r="H35" s="21"/>
      <c r="I35" s="21"/>
      <c r="J35" s="22" t="str">
        <f t="shared" si="4"/>
        <v/>
      </c>
      <c r="K35" s="53" t="str">
        <f t="shared" si="5"/>
        <v/>
      </c>
      <c r="L35" s="300"/>
      <c r="M35" s="300"/>
      <c r="N35" s="300"/>
      <c r="O35" s="300"/>
      <c r="P35" s="300"/>
      <c r="Q35" s="301"/>
    </row>
    <row r="36" spans="1:17" x14ac:dyDescent="0.15">
      <c r="A36" s="232"/>
      <c r="B36" s="226"/>
      <c r="C36" s="211"/>
      <c r="D36" s="212"/>
      <c r="E36" s="82"/>
      <c r="F36" s="20"/>
      <c r="G36" s="59"/>
      <c r="H36" s="21"/>
      <c r="I36" s="21"/>
      <c r="J36" s="22" t="str">
        <f t="shared" si="4"/>
        <v/>
      </c>
      <c r="K36" s="53" t="str">
        <f t="shared" si="5"/>
        <v/>
      </c>
      <c r="L36" s="300"/>
      <c r="M36" s="300"/>
      <c r="N36" s="300"/>
      <c r="O36" s="300"/>
      <c r="P36" s="300"/>
      <c r="Q36" s="301"/>
    </row>
    <row r="37" spans="1:17" x14ac:dyDescent="0.15">
      <c r="A37" s="232"/>
      <c r="B37" s="226"/>
      <c r="C37" s="211"/>
      <c r="D37" s="212"/>
      <c r="E37" s="82"/>
      <c r="F37" s="20"/>
      <c r="G37" s="59"/>
      <c r="H37" s="21"/>
      <c r="I37" s="21"/>
      <c r="J37" s="22" t="str">
        <f t="shared" si="4"/>
        <v/>
      </c>
      <c r="K37" s="53" t="str">
        <f t="shared" si="5"/>
        <v/>
      </c>
      <c r="L37" s="300"/>
      <c r="M37" s="300"/>
      <c r="N37" s="300"/>
      <c r="O37" s="300"/>
      <c r="P37" s="300"/>
      <c r="Q37" s="301"/>
    </row>
    <row r="38" spans="1:17" x14ac:dyDescent="0.15">
      <c r="A38" s="232"/>
      <c r="B38" s="226"/>
      <c r="C38" s="211"/>
      <c r="D38" s="212"/>
      <c r="E38" s="82"/>
      <c r="F38" s="20"/>
      <c r="G38" s="59"/>
      <c r="H38" s="21"/>
      <c r="I38" s="21"/>
      <c r="J38" s="22" t="str">
        <f t="shared" si="4"/>
        <v/>
      </c>
      <c r="K38" s="53" t="str">
        <f t="shared" si="5"/>
        <v/>
      </c>
      <c r="L38" s="300"/>
      <c r="M38" s="300"/>
      <c r="N38" s="300"/>
      <c r="O38" s="300"/>
      <c r="P38" s="300"/>
      <c r="Q38" s="301"/>
    </row>
    <row r="39" spans="1:17" x14ac:dyDescent="0.15">
      <c r="A39" s="232"/>
      <c r="B39" s="226"/>
      <c r="C39" s="211"/>
      <c r="D39" s="212"/>
      <c r="E39" s="82"/>
      <c r="F39" s="20"/>
      <c r="G39" s="59"/>
      <c r="H39" s="21"/>
      <c r="I39" s="21"/>
      <c r="J39" s="22" t="str">
        <f t="shared" si="4"/>
        <v/>
      </c>
      <c r="K39" s="53" t="str">
        <f t="shared" si="5"/>
        <v/>
      </c>
      <c r="L39" s="300"/>
      <c r="M39" s="300"/>
      <c r="N39" s="300"/>
      <c r="O39" s="300"/>
      <c r="P39" s="300"/>
      <c r="Q39" s="301"/>
    </row>
    <row r="40" spans="1:17" x14ac:dyDescent="0.15">
      <c r="A40" s="232"/>
      <c r="B40" s="226"/>
      <c r="C40" s="211"/>
      <c r="D40" s="212"/>
      <c r="E40" s="82"/>
      <c r="F40" s="20"/>
      <c r="G40" s="59"/>
      <c r="H40" s="21"/>
      <c r="I40" s="21"/>
      <c r="J40" s="22" t="str">
        <f t="shared" si="4"/>
        <v/>
      </c>
      <c r="K40" s="53" t="str">
        <f t="shared" si="5"/>
        <v/>
      </c>
      <c r="L40" s="300"/>
      <c r="M40" s="300"/>
      <c r="N40" s="300"/>
      <c r="O40" s="300"/>
      <c r="P40" s="300"/>
      <c r="Q40" s="301"/>
    </row>
    <row r="41" spans="1:17" x14ac:dyDescent="0.15">
      <c r="A41" s="232"/>
      <c r="B41" s="226"/>
      <c r="C41" s="211"/>
      <c r="D41" s="212"/>
      <c r="E41" s="82"/>
      <c r="F41" s="20"/>
      <c r="G41" s="59"/>
      <c r="H41" s="21"/>
      <c r="I41" s="21"/>
      <c r="J41" s="22" t="str">
        <f t="shared" si="4"/>
        <v/>
      </c>
      <c r="K41" s="53" t="str">
        <f t="shared" si="5"/>
        <v/>
      </c>
      <c r="L41" s="300"/>
      <c r="M41" s="300"/>
      <c r="N41" s="300"/>
      <c r="O41" s="300"/>
      <c r="P41" s="300"/>
      <c r="Q41" s="301"/>
    </row>
    <row r="42" spans="1:17" x14ac:dyDescent="0.15">
      <c r="A42" s="232"/>
      <c r="B42" s="226"/>
      <c r="C42" s="211"/>
      <c r="D42" s="212"/>
      <c r="E42" s="82"/>
      <c r="F42" s="20"/>
      <c r="G42" s="59"/>
      <c r="H42" s="21"/>
      <c r="I42" s="21"/>
      <c r="J42" s="22" t="str">
        <f t="shared" si="4"/>
        <v/>
      </c>
      <c r="K42" s="53" t="str">
        <f t="shared" si="5"/>
        <v/>
      </c>
      <c r="L42" s="300"/>
      <c r="M42" s="300"/>
      <c r="N42" s="300"/>
      <c r="O42" s="300"/>
      <c r="P42" s="300"/>
      <c r="Q42" s="301"/>
    </row>
    <row r="43" spans="1:17" ht="28.5" customHeight="1" x14ac:dyDescent="0.15">
      <c r="A43" s="232"/>
      <c r="B43" s="227" t="s">
        <v>68</v>
      </c>
      <c r="C43" s="228"/>
      <c r="D43" s="156" t="s">
        <v>69</v>
      </c>
      <c r="E43" s="81"/>
      <c r="F43" s="30" t="s">
        <v>34</v>
      </c>
      <c r="G43" s="60" t="s">
        <v>34</v>
      </c>
      <c r="H43" s="31" t="s">
        <v>34</v>
      </c>
      <c r="I43" s="31" t="s">
        <v>34</v>
      </c>
      <c r="J43" s="22" t="str">
        <f>IF(COUNT(J44:J59,J68:J78)=0,"",SUM(J44:J59,J68:J78))</f>
        <v/>
      </c>
      <c r="K43" s="53" t="str">
        <f>IF(COUNT(K44:K59,K68:K78)=0,"",SUM(K44:K59,K68:K78))</f>
        <v/>
      </c>
      <c r="L43" s="108"/>
      <c r="M43" s="83"/>
      <c r="N43" s="109" t="str">
        <f>IF(J43="","0",ROUNDDOWN(J43,0))</f>
        <v>0</v>
      </c>
      <c r="O43" s="110" t="str">
        <f>IF(K43="","0",ROUNDDOWN(K43,0))</f>
        <v>0</v>
      </c>
      <c r="P43" s="106"/>
      <c r="Q43" s="107"/>
    </row>
    <row r="44" spans="1:17" x14ac:dyDescent="0.15">
      <c r="A44" s="232"/>
      <c r="B44" s="210"/>
      <c r="C44" s="211" t="s">
        <v>79</v>
      </c>
      <c r="D44" s="212"/>
      <c r="E44" s="82"/>
      <c r="F44" s="20"/>
      <c r="G44" s="59"/>
      <c r="H44" s="21"/>
      <c r="I44" s="21"/>
      <c r="J44" s="22" t="str">
        <f t="shared" ref="J44:J59" si="6">IF(F44="","",F44*H44)</f>
        <v/>
      </c>
      <c r="K44" s="53" t="str">
        <f t="shared" ref="K44:K59" si="7">IF(G44="","",G44*I44)</f>
        <v/>
      </c>
      <c r="L44" s="241"/>
      <c r="M44" s="241"/>
      <c r="N44" s="241"/>
      <c r="O44" s="241"/>
      <c r="P44" s="241"/>
      <c r="Q44" s="242"/>
    </row>
    <row r="45" spans="1:17" x14ac:dyDescent="0.15">
      <c r="A45" s="232"/>
      <c r="B45" s="210"/>
      <c r="C45" s="211"/>
      <c r="D45" s="212"/>
      <c r="E45" s="82"/>
      <c r="F45" s="20"/>
      <c r="G45" s="59"/>
      <c r="H45" s="21"/>
      <c r="I45" s="21"/>
      <c r="J45" s="22" t="str">
        <f t="shared" si="6"/>
        <v/>
      </c>
      <c r="K45" s="53" t="str">
        <f t="shared" si="7"/>
        <v/>
      </c>
      <c r="L45" s="244"/>
      <c r="M45" s="244"/>
      <c r="N45" s="244"/>
      <c r="O45" s="244"/>
      <c r="P45" s="244"/>
      <c r="Q45" s="245"/>
    </row>
    <row r="46" spans="1:17" x14ac:dyDescent="0.15">
      <c r="A46" s="232"/>
      <c r="B46" s="210"/>
      <c r="C46" s="211"/>
      <c r="D46" s="212"/>
      <c r="E46" s="82"/>
      <c r="F46" s="20"/>
      <c r="G46" s="59"/>
      <c r="H46" s="21"/>
      <c r="I46" s="21"/>
      <c r="J46" s="22" t="str">
        <f t="shared" si="6"/>
        <v/>
      </c>
      <c r="K46" s="53" t="str">
        <f t="shared" si="7"/>
        <v/>
      </c>
      <c r="L46" s="244"/>
      <c r="M46" s="244"/>
      <c r="N46" s="244"/>
      <c r="O46" s="244"/>
      <c r="P46" s="244"/>
      <c r="Q46" s="245"/>
    </row>
    <row r="47" spans="1:17" x14ac:dyDescent="0.15">
      <c r="A47" s="232"/>
      <c r="B47" s="210"/>
      <c r="C47" s="211"/>
      <c r="D47" s="212"/>
      <c r="E47" s="82"/>
      <c r="F47" s="20"/>
      <c r="G47" s="59"/>
      <c r="H47" s="21"/>
      <c r="I47" s="21"/>
      <c r="J47" s="22" t="str">
        <f t="shared" si="6"/>
        <v/>
      </c>
      <c r="K47" s="53" t="str">
        <f t="shared" si="7"/>
        <v/>
      </c>
      <c r="L47" s="244"/>
      <c r="M47" s="244"/>
      <c r="N47" s="244"/>
      <c r="O47" s="244"/>
      <c r="P47" s="244"/>
      <c r="Q47" s="245"/>
    </row>
    <row r="48" spans="1:17" x14ac:dyDescent="0.15">
      <c r="A48" s="232"/>
      <c r="B48" s="210"/>
      <c r="C48" s="211"/>
      <c r="D48" s="212"/>
      <c r="E48" s="82"/>
      <c r="F48" s="20"/>
      <c r="G48" s="59"/>
      <c r="H48" s="21"/>
      <c r="I48" s="21"/>
      <c r="J48" s="22" t="str">
        <f t="shared" si="6"/>
        <v/>
      </c>
      <c r="K48" s="53" t="str">
        <f t="shared" si="7"/>
        <v/>
      </c>
      <c r="L48" s="244"/>
      <c r="M48" s="244"/>
      <c r="N48" s="244"/>
      <c r="O48" s="244"/>
      <c r="P48" s="244"/>
      <c r="Q48" s="245"/>
    </row>
    <row r="49" spans="1:18" x14ac:dyDescent="0.15">
      <c r="A49" s="232"/>
      <c r="B49" s="210"/>
      <c r="C49" s="147"/>
      <c r="D49" s="148"/>
      <c r="E49" s="82"/>
      <c r="F49" s="20"/>
      <c r="G49" s="59"/>
      <c r="H49" s="21"/>
      <c r="I49" s="21"/>
      <c r="J49" s="22" t="str">
        <f t="shared" ref="J49:J52" si="8">IF(F49="","",F49*H49)</f>
        <v/>
      </c>
      <c r="K49" s="53" t="str">
        <f t="shared" ref="K49:K52" si="9">IF(G49="","",G49*I49)</f>
        <v/>
      </c>
      <c r="L49" s="244"/>
      <c r="M49" s="244"/>
      <c r="N49" s="244"/>
      <c r="O49" s="244"/>
      <c r="P49" s="244"/>
      <c r="Q49" s="245"/>
    </row>
    <row r="50" spans="1:18" x14ac:dyDescent="0.15">
      <c r="A50" s="232"/>
      <c r="B50" s="210"/>
      <c r="C50" s="147"/>
      <c r="D50" s="148"/>
      <c r="E50" s="82"/>
      <c r="F50" s="20"/>
      <c r="G50" s="59"/>
      <c r="H50" s="21"/>
      <c r="I50" s="21"/>
      <c r="J50" s="22" t="str">
        <f t="shared" si="8"/>
        <v/>
      </c>
      <c r="K50" s="53" t="str">
        <f t="shared" si="9"/>
        <v/>
      </c>
      <c r="L50" s="244"/>
      <c r="M50" s="244"/>
      <c r="N50" s="244"/>
      <c r="O50" s="244"/>
      <c r="P50" s="244"/>
      <c r="Q50" s="245"/>
    </row>
    <row r="51" spans="1:18" x14ac:dyDescent="0.15">
      <c r="A51" s="232"/>
      <c r="B51" s="210"/>
      <c r="C51" s="211"/>
      <c r="D51" s="212"/>
      <c r="E51" s="82"/>
      <c r="F51" s="20"/>
      <c r="G51" s="59"/>
      <c r="H51" s="21"/>
      <c r="I51" s="21"/>
      <c r="J51" s="22" t="str">
        <f t="shared" si="8"/>
        <v/>
      </c>
      <c r="K51" s="53" t="str">
        <f t="shared" si="9"/>
        <v/>
      </c>
      <c r="L51" s="244"/>
      <c r="M51" s="244"/>
      <c r="N51" s="244"/>
      <c r="O51" s="244"/>
      <c r="P51" s="244"/>
      <c r="Q51" s="245"/>
    </row>
    <row r="52" spans="1:18" x14ac:dyDescent="0.15">
      <c r="A52" s="232"/>
      <c r="B52" s="210"/>
      <c r="C52" s="211"/>
      <c r="D52" s="212"/>
      <c r="E52" s="82"/>
      <c r="F52" s="20"/>
      <c r="G52" s="59"/>
      <c r="H52" s="21"/>
      <c r="I52" s="21"/>
      <c r="J52" s="22" t="str">
        <f t="shared" si="8"/>
        <v/>
      </c>
      <c r="K52" s="53" t="str">
        <f t="shared" si="9"/>
        <v/>
      </c>
      <c r="L52" s="244"/>
      <c r="M52" s="244"/>
      <c r="N52" s="244"/>
      <c r="O52" s="244"/>
      <c r="P52" s="244"/>
      <c r="Q52" s="245"/>
    </row>
    <row r="53" spans="1:18" x14ac:dyDescent="0.15">
      <c r="A53" s="232"/>
      <c r="B53" s="210"/>
      <c r="C53" s="211"/>
      <c r="D53" s="212"/>
      <c r="E53" s="82"/>
      <c r="F53" s="20"/>
      <c r="G53" s="59"/>
      <c r="H53" s="21"/>
      <c r="I53" s="21"/>
      <c r="J53" s="22" t="str">
        <f t="shared" si="6"/>
        <v/>
      </c>
      <c r="K53" s="53" t="str">
        <f t="shared" si="7"/>
        <v/>
      </c>
      <c r="L53" s="244"/>
      <c r="M53" s="244"/>
      <c r="N53" s="244"/>
      <c r="O53" s="244"/>
      <c r="P53" s="244"/>
      <c r="Q53" s="245"/>
    </row>
    <row r="54" spans="1:18" x14ac:dyDescent="0.15">
      <c r="A54" s="232"/>
      <c r="B54" s="210"/>
      <c r="C54" s="211"/>
      <c r="D54" s="212"/>
      <c r="E54" s="82"/>
      <c r="F54" s="20"/>
      <c r="G54" s="59"/>
      <c r="H54" s="21"/>
      <c r="I54" s="21"/>
      <c r="J54" s="22" t="str">
        <f t="shared" si="6"/>
        <v/>
      </c>
      <c r="K54" s="53" t="str">
        <f t="shared" si="7"/>
        <v/>
      </c>
      <c r="L54" s="244"/>
      <c r="M54" s="244"/>
      <c r="N54" s="244"/>
      <c r="O54" s="244"/>
      <c r="P54" s="244"/>
      <c r="Q54" s="245"/>
    </row>
    <row r="55" spans="1:18" x14ac:dyDescent="0.15">
      <c r="A55" s="232"/>
      <c r="B55" s="210"/>
      <c r="C55" s="211"/>
      <c r="D55" s="212"/>
      <c r="E55" s="82"/>
      <c r="F55" s="20"/>
      <c r="G55" s="59"/>
      <c r="H55" s="21"/>
      <c r="I55" s="21"/>
      <c r="J55" s="22" t="str">
        <f t="shared" si="6"/>
        <v/>
      </c>
      <c r="K55" s="53" t="str">
        <f t="shared" si="7"/>
        <v/>
      </c>
      <c r="L55" s="244"/>
      <c r="M55" s="244"/>
      <c r="N55" s="244"/>
      <c r="O55" s="244"/>
      <c r="P55" s="244"/>
      <c r="Q55" s="245"/>
    </row>
    <row r="56" spans="1:18" x14ac:dyDescent="0.15">
      <c r="A56" s="232"/>
      <c r="B56" s="210"/>
      <c r="C56" s="211"/>
      <c r="D56" s="212"/>
      <c r="E56" s="82"/>
      <c r="F56" s="20"/>
      <c r="G56" s="59"/>
      <c r="H56" s="21"/>
      <c r="I56" s="21"/>
      <c r="J56" s="22" t="str">
        <f t="shared" si="6"/>
        <v/>
      </c>
      <c r="K56" s="53" t="str">
        <f t="shared" si="7"/>
        <v/>
      </c>
      <c r="L56" s="244"/>
      <c r="M56" s="244"/>
      <c r="N56" s="244"/>
      <c r="O56" s="244"/>
      <c r="P56" s="244"/>
      <c r="Q56" s="245"/>
    </row>
    <row r="57" spans="1:18" x14ac:dyDescent="0.15">
      <c r="A57" s="232"/>
      <c r="B57" s="210"/>
      <c r="C57" s="211"/>
      <c r="D57" s="212"/>
      <c r="E57" s="82"/>
      <c r="F57" s="20"/>
      <c r="G57" s="59"/>
      <c r="H57" s="21"/>
      <c r="I57" s="21"/>
      <c r="J57" s="22" t="str">
        <f t="shared" si="6"/>
        <v/>
      </c>
      <c r="K57" s="53" t="str">
        <f t="shared" si="7"/>
        <v/>
      </c>
      <c r="L57" s="244"/>
      <c r="M57" s="244"/>
      <c r="N57" s="244"/>
      <c r="O57" s="244"/>
      <c r="P57" s="244"/>
      <c r="Q57" s="245"/>
    </row>
    <row r="58" spans="1:18" x14ac:dyDescent="0.15">
      <c r="A58" s="232"/>
      <c r="B58" s="210"/>
      <c r="C58" s="211"/>
      <c r="D58" s="212"/>
      <c r="E58" s="82"/>
      <c r="F58" s="20"/>
      <c r="G58" s="59"/>
      <c r="H58" s="21"/>
      <c r="I58" s="21"/>
      <c r="J58" s="22" t="str">
        <f t="shared" si="6"/>
        <v/>
      </c>
      <c r="K58" s="53" t="str">
        <f t="shared" si="7"/>
        <v/>
      </c>
      <c r="L58" s="244"/>
      <c r="M58" s="244"/>
      <c r="N58" s="244"/>
      <c r="O58" s="244"/>
      <c r="P58" s="244"/>
      <c r="Q58" s="245"/>
    </row>
    <row r="59" spans="1:18" x14ac:dyDescent="0.15">
      <c r="A59" s="271"/>
      <c r="B59" s="315"/>
      <c r="C59" s="224"/>
      <c r="D59" s="225"/>
      <c r="E59" s="89"/>
      <c r="F59" s="33"/>
      <c r="G59" s="61"/>
      <c r="H59" s="34"/>
      <c r="I59" s="34"/>
      <c r="J59" s="75" t="str">
        <f t="shared" si="6"/>
        <v/>
      </c>
      <c r="K59" s="35" t="str">
        <f t="shared" si="7"/>
        <v/>
      </c>
      <c r="L59" s="302"/>
      <c r="M59" s="302"/>
      <c r="N59" s="302"/>
      <c r="O59" s="302"/>
      <c r="P59" s="302"/>
      <c r="Q59" s="303"/>
    </row>
    <row r="60" spans="1:18" x14ac:dyDescent="0.15">
      <c r="C60" s="88"/>
      <c r="D60" s="88"/>
      <c r="E60" s="88"/>
      <c r="P60" s="36"/>
      <c r="Q60" s="36" t="s">
        <v>61</v>
      </c>
    </row>
    <row r="61" spans="1:18" x14ac:dyDescent="0.15">
      <c r="A61" s="3" t="str">
        <f>A2</f>
        <v>第11号様式：別紙</v>
      </c>
    </row>
    <row r="62" spans="1:18" x14ac:dyDescent="0.15">
      <c r="A62" s="314" t="s">
        <v>18</v>
      </c>
      <c r="B62" s="314"/>
      <c r="C62" s="314"/>
      <c r="D62" s="284" t="str">
        <f>IF(D3="","",D3)</f>
        <v/>
      </c>
      <c r="E62" s="284"/>
      <c r="F62" s="284"/>
      <c r="G62" s="284"/>
      <c r="H62" s="284"/>
      <c r="I62" s="284"/>
      <c r="J62" s="284"/>
      <c r="K62" s="284"/>
      <c r="L62" s="284"/>
      <c r="M62" s="284"/>
      <c r="N62" s="284"/>
      <c r="O62" s="69"/>
      <c r="R62" s="8"/>
    </row>
    <row r="63" spans="1:18" ht="18.75" x14ac:dyDescent="0.15">
      <c r="A63" s="223" t="s">
        <v>57</v>
      </c>
      <c r="B63" s="223"/>
      <c r="C63" s="223"/>
      <c r="D63" s="223"/>
      <c r="E63" s="223"/>
      <c r="F63" s="223"/>
      <c r="G63" s="223"/>
      <c r="H63" s="223"/>
      <c r="I63" s="223"/>
      <c r="J63" s="223"/>
      <c r="K63" s="223"/>
      <c r="L63" s="223"/>
      <c r="M63" s="223"/>
      <c r="N63" s="223"/>
      <c r="O63" s="223"/>
      <c r="P63" s="223"/>
      <c r="Q63" s="223"/>
    </row>
    <row r="64" spans="1:18" ht="9.75" customHeight="1" x14ac:dyDescent="0.15">
      <c r="A64" s="6"/>
      <c r="B64" s="8"/>
      <c r="C64" s="8"/>
      <c r="D64" s="8"/>
      <c r="E64" s="8"/>
      <c r="F64" s="8"/>
      <c r="G64" s="8"/>
      <c r="H64" s="8"/>
      <c r="I64" s="8"/>
      <c r="J64" s="8"/>
      <c r="K64" s="8"/>
      <c r="L64" s="8"/>
      <c r="M64" s="8"/>
      <c r="N64" s="8"/>
      <c r="O64" s="8"/>
      <c r="P64" s="8"/>
      <c r="Q64" s="8"/>
    </row>
    <row r="65" spans="1:17" ht="36.75" customHeight="1" x14ac:dyDescent="0.15">
      <c r="A65" s="217" t="s">
        <v>22</v>
      </c>
      <c r="B65" s="218"/>
      <c r="C65" s="218"/>
      <c r="D65" s="218"/>
      <c r="E65" s="285"/>
      <c r="F65" s="281" t="s">
        <v>75</v>
      </c>
      <c r="G65" s="282"/>
      <c r="H65" s="282"/>
      <c r="I65" s="282"/>
      <c r="J65" s="282"/>
      <c r="K65" s="283"/>
      <c r="L65" s="291" t="s">
        <v>76</v>
      </c>
      <c r="M65" s="292"/>
      <c r="N65" s="217" t="s">
        <v>77</v>
      </c>
      <c r="O65" s="285"/>
      <c r="P65" s="217" t="s">
        <v>78</v>
      </c>
      <c r="Q65" s="285"/>
    </row>
    <row r="66" spans="1:17" x14ac:dyDescent="0.15">
      <c r="A66" s="219"/>
      <c r="B66" s="220"/>
      <c r="C66" s="220"/>
      <c r="D66" s="220"/>
      <c r="E66" s="286"/>
      <c r="F66" s="277" t="s">
        <v>24</v>
      </c>
      <c r="G66" s="278"/>
      <c r="H66" s="279" t="s">
        <v>25</v>
      </c>
      <c r="I66" s="278"/>
      <c r="J66" s="279" t="s">
        <v>26</v>
      </c>
      <c r="K66" s="280"/>
      <c r="L66" s="293"/>
      <c r="M66" s="294"/>
      <c r="N66" s="221"/>
      <c r="O66" s="287"/>
      <c r="P66" s="221"/>
      <c r="Q66" s="287"/>
    </row>
    <row r="67" spans="1:17" x14ac:dyDescent="0.15">
      <c r="A67" s="221"/>
      <c r="B67" s="222"/>
      <c r="C67" s="222"/>
      <c r="D67" s="222"/>
      <c r="E67" s="287"/>
      <c r="F67" s="85" t="s">
        <v>51</v>
      </c>
      <c r="G67" s="84" t="s">
        <v>52</v>
      </c>
      <c r="H67" s="84" t="s">
        <v>51</v>
      </c>
      <c r="I67" s="84" t="s">
        <v>52</v>
      </c>
      <c r="J67" s="84" t="s">
        <v>51</v>
      </c>
      <c r="K67" s="86" t="s">
        <v>52</v>
      </c>
      <c r="L67" s="85" t="s">
        <v>51</v>
      </c>
      <c r="M67" s="84" t="s">
        <v>52</v>
      </c>
      <c r="N67" s="85" t="s">
        <v>51</v>
      </c>
      <c r="O67" s="84" t="s">
        <v>52</v>
      </c>
      <c r="P67" s="85" t="s">
        <v>51</v>
      </c>
      <c r="Q67" s="86" t="s">
        <v>52</v>
      </c>
    </row>
    <row r="68" spans="1:17" x14ac:dyDescent="0.15">
      <c r="A68" s="232"/>
      <c r="B68" s="210"/>
      <c r="C68" s="211"/>
      <c r="D68" s="212"/>
      <c r="E68" s="19"/>
      <c r="F68" s="20"/>
      <c r="G68" s="59"/>
      <c r="H68" s="21"/>
      <c r="I68" s="21"/>
      <c r="J68" s="22" t="str">
        <f t="shared" ref="J68:J77" si="10">IF(F68="","",F68*H68)</f>
        <v/>
      </c>
      <c r="K68" s="53" t="str">
        <f t="shared" ref="K68:K77" si="11">IF(G68="","",G68*I68)</f>
        <v/>
      </c>
      <c r="L68" s="240"/>
      <c r="M68" s="241"/>
      <c r="N68" s="241"/>
      <c r="O68" s="241"/>
      <c r="P68" s="241"/>
      <c r="Q68" s="242"/>
    </row>
    <row r="69" spans="1:17" x14ac:dyDescent="0.15">
      <c r="A69" s="232"/>
      <c r="B69" s="210"/>
      <c r="C69" s="211"/>
      <c r="D69" s="212"/>
      <c r="E69" s="19"/>
      <c r="F69" s="20"/>
      <c r="G69" s="59"/>
      <c r="H69" s="21"/>
      <c r="I69" s="21"/>
      <c r="J69" s="22" t="str">
        <f t="shared" si="10"/>
        <v/>
      </c>
      <c r="K69" s="53" t="str">
        <f t="shared" si="11"/>
        <v/>
      </c>
      <c r="L69" s="243"/>
      <c r="M69" s="244"/>
      <c r="N69" s="244"/>
      <c r="O69" s="244"/>
      <c r="P69" s="244"/>
      <c r="Q69" s="245"/>
    </row>
    <row r="70" spans="1:17" x14ac:dyDescent="0.15">
      <c r="A70" s="232"/>
      <c r="B70" s="210"/>
      <c r="C70" s="211"/>
      <c r="D70" s="212"/>
      <c r="E70" s="19"/>
      <c r="F70" s="20"/>
      <c r="G70" s="59"/>
      <c r="H70" s="21"/>
      <c r="I70" s="21"/>
      <c r="J70" s="22" t="str">
        <f t="shared" si="10"/>
        <v/>
      </c>
      <c r="K70" s="53" t="str">
        <f t="shared" si="11"/>
        <v/>
      </c>
      <c r="L70" s="243"/>
      <c r="M70" s="244"/>
      <c r="N70" s="244"/>
      <c r="O70" s="244"/>
      <c r="P70" s="244"/>
      <c r="Q70" s="245"/>
    </row>
    <row r="71" spans="1:17" x14ac:dyDescent="0.15">
      <c r="A71" s="232"/>
      <c r="B71" s="210"/>
      <c r="C71" s="211"/>
      <c r="D71" s="212"/>
      <c r="E71" s="19"/>
      <c r="F71" s="20"/>
      <c r="G71" s="59"/>
      <c r="H71" s="21"/>
      <c r="I71" s="21"/>
      <c r="J71" s="22" t="str">
        <f t="shared" si="10"/>
        <v/>
      </c>
      <c r="K71" s="53" t="str">
        <f t="shared" si="11"/>
        <v/>
      </c>
      <c r="L71" s="243"/>
      <c r="M71" s="244"/>
      <c r="N71" s="244"/>
      <c r="O71" s="244"/>
      <c r="P71" s="244"/>
      <c r="Q71" s="245"/>
    </row>
    <row r="72" spans="1:17" x14ac:dyDescent="0.15">
      <c r="A72" s="232"/>
      <c r="B72" s="210"/>
      <c r="C72" s="211"/>
      <c r="D72" s="212"/>
      <c r="E72" s="19"/>
      <c r="F72" s="20"/>
      <c r="G72" s="59"/>
      <c r="H72" s="21"/>
      <c r="I72" s="21"/>
      <c r="J72" s="22" t="str">
        <f t="shared" si="10"/>
        <v/>
      </c>
      <c r="K72" s="53" t="str">
        <f t="shared" si="11"/>
        <v/>
      </c>
      <c r="L72" s="243"/>
      <c r="M72" s="244"/>
      <c r="N72" s="244"/>
      <c r="O72" s="244"/>
      <c r="P72" s="244"/>
      <c r="Q72" s="245"/>
    </row>
    <row r="73" spans="1:17" x14ac:dyDescent="0.15">
      <c r="A73" s="232"/>
      <c r="B73" s="210"/>
      <c r="C73" s="211"/>
      <c r="D73" s="212"/>
      <c r="E73" s="19"/>
      <c r="F73" s="20"/>
      <c r="G73" s="59"/>
      <c r="H73" s="21"/>
      <c r="I73" s="21"/>
      <c r="J73" s="22" t="str">
        <f t="shared" si="10"/>
        <v/>
      </c>
      <c r="K73" s="53" t="str">
        <f t="shared" si="11"/>
        <v/>
      </c>
      <c r="L73" s="243"/>
      <c r="M73" s="244"/>
      <c r="N73" s="244"/>
      <c r="O73" s="244"/>
      <c r="P73" s="244"/>
      <c r="Q73" s="245"/>
    </row>
    <row r="74" spans="1:17" x14ac:dyDescent="0.15">
      <c r="A74" s="232"/>
      <c r="B74" s="210"/>
      <c r="C74" s="211"/>
      <c r="D74" s="212"/>
      <c r="E74" s="19"/>
      <c r="F74" s="20"/>
      <c r="G74" s="59"/>
      <c r="H74" s="21"/>
      <c r="I74" s="21"/>
      <c r="J74" s="22" t="str">
        <f t="shared" si="10"/>
        <v/>
      </c>
      <c r="K74" s="53" t="str">
        <f t="shared" si="11"/>
        <v/>
      </c>
      <c r="L74" s="243"/>
      <c r="M74" s="244"/>
      <c r="N74" s="244"/>
      <c r="O74" s="244"/>
      <c r="P74" s="244"/>
      <c r="Q74" s="245"/>
    </row>
    <row r="75" spans="1:17" x14ac:dyDescent="0.15">
      <c r="A75" s="232"/>
      <c r="B75" s="210"/>
      <c r="C75" s="211"/>
      <c r="D75" s="212"/>
      <c r="E75" s="19"/>
      <c r="F75" s="20"/>
      <c r="G75" s="59"/>
      <c r="H75" s="21"/>
      <c r="I75" s="21"/>
      <c r="J75" s="22" t="str">
        <f t="shared" si="10"/>
        <v/>
      </c>
      <c r="K75" s="53" t="str">
        <f t="shared" si="11"/>
        <v/>
      </c>
      <c r="L75" s="243"/>
      <c r="M75" s="244"/>
      <c r="N75" s="244"/>
      <c r="O75" s="244"/>
      <c r="P75" s="244"/>
      <c r="Q75" s="245"/>
    </row>
    <row r="76" spans="1:17" x14ac:dyDescent="0.15">
      <c r="A76" s="232"/>
      <c r="B76" s="210"/>
      <c r="C76" s="211"/>
      <c r="D76" s="212"/>
      <c r="E76" s="19"/>
      <c r="F76" s="20"/>
      <c r="G76" s="59"/>
      <c r="H76" s="21"/>
      <c r="I76" s="21"/>
      <c r="J76" s="22" t="str">
        <f t="shared" si="10"/>
        <v/>
      </c>
      <c r="K76" s="53" t="str">
        <f t="shared" si="11"/>
        <v/>
      </c>
      <c r="L76" s="243"/>
      <c r="M76" s="244"/>
      <c r="N76" s="244"/>
      <c r="O76" s="244"/>
      <c r="P76" s="244"/>
      <c r="Q76" s="245"/>
    </row>
    <row r="77" spans="1:17" x14ac:dyDescent="0.15">
      <c r="A77" s="232"/>
      <c r="B77" s="210"/>
      <c r="C77" s="211"/>
      <c r="D77" s="212"/>
      <c r="E77" s="19"/>
      <c r="F77" s="20"/>
      <c r="G77" s="59"/>
      <c r="H77" s="21"/>
      <c r="I77" s="21"/>
      <c r="J77" s="22" t="str">
        <f t="shared" si="10"/>
        <v/>
      </c>
      <c r="K77" s="53" t="str">
        <f t="shared" si="11"/>
        <v/>
      </c>
      <c r="L77" s="243"/>
      <c r="M77" s="244"/>
      <c r="N77" s="244"/>
      <c r="O77" s="244"/>
      <c r="P77" s="244"/>
      <c r="Q77" s="245"/>
    </row>
    <row r="78" spans="1:17" ht="14.25" thickBot="1" x14ac:dyDescent="0.2">
      <c r="A78" s="232"/>
      <c r="B78" s="149"/>
      <c r="C78" s="233"/>
      <c r="D78" s="234"/>
      <c r="E78" s="19"/>
      <c r="F78" s="71"/>
      <c r="G78" s="59"/>
      <c r="H78" s="21"/>
      <c r="I78" s="21"/>
      <c r="J78" s="22" t="str">
        <f t="shared" ref="J78" si="12">IF(F78="","",F78*H78)</f>
        <v/>
      </c>
      <c r="K78" s="53" t="str">
        <f t="shared" ref="K78" si="13">IF(G78="","",G78*I78)</f>
        <v/>
      </c>
      <c r="L78" s="246"/>
      <c r="M78" s="247"/>
      <c r="N78" s="247"/>
      <c r="O78" s="247"/>
      <c r="P78" s="247"/>
      <c r="Q78" s="248"/>
    </row>
    <row r="79" spans="1:17" ht="21.75" customHeight="1" thickTop="1" thickBot="1" x14ac:dyDescent="0.2">
      <c r="A79" s="232"/>
      <c r="B79" s="235" t="s">
        <v>73</v>
      </c>
      <c r="C79" s="236"/>
      <c r="D79" s="237"/>
      <c r="E79" s="238"/>
      <c r="F79" s="37"/>
      <c r="G79" s="62"/>
      <c r="H79" s="38"/>
      <c r="I79" s="38"/>
      <c r="J79" s="39" t="str">
        <f>IF(COUNT(J9,J26,J43)=0,"",SUM(J9,J26,J43))</f>
        <v/>
      </c>
      <c r="K79" s="90" t="str">
        <f>IF(COUNT(K9,K26,K43)=0,"",SUM(K9,K26,K43))</f>
        <v/>
      </c>
      <c r="L79" s="161"/>
      <c r="M79" s="119"/>
      <c r="N79" s="80" t="str">
        <f>IF(COUNT(N9,N26,N43)=0,"",SUM(N9,N26,N43))</f>
        <v/>
      </c>
      <c r="O79" s="80" t="str">
        <f>IF(COUNT(O9,O26,O43)=0,"",SUM(O9,O26,O43))</f>
        <v/>
      </c>
      <c r="P79" s="80">
        <f>IF(COUNT(P9,P26,P43)=0,0,SUM(P43,P26,P9))</f>
        <v>0</v>
      </c>
      <c r="Q79" s="162">
        <f>IF(COUNT(Q9,Q26,Q43)=0,0,SUM(Q43,Q26,Q9))</f>
        <v>0</v>
      </c>
    </row>
    <row r="80" spans="1:17" ht="16.5" customHeight="1" thickTop="1" x14ac:dyDescent="0.15">
      <c r="A80" s="232"/>
      <c r="B80" s="304" t="s">
        <v>74</v>
      </c>
      <c r="C80" s="305"/>
      <c r="D80" s="40"/>
      <c r="E80" s="40"/>
      <c r="F80" s="41"/>
      <c r="G80" s="63"/>
      <c r="H80" s="42"/>
      <c r="I80" s="42"/>
      <c r="J80" s="42"/>
      <c r="K80" s="112"/>
      <c r="L80" s="120"/>
      <c r="M80" s="121"/>
      <c r="N80" s="43" t="str">
        <f>IF(SUM(AD10:AD17)=0,"",SUM(AD10:AD17))</f>
        <v/>
      </c>
      <c r="O80" s="43" t="str">
        <f>IF(SUM(AE10:AE17)=0,"",SUM(AE10:AE17))</f>
        <v/>
      </c>
      <c r="P80" s="44" t="s">
        <v>40</v>
      </c>
      <c r="Q80" s="44"/>
    </row>
    <row r="81" spans="1:17" ht="27.75" customHeight="1" x14ac:dyDescent="0.15">
      <c r="A81" s="232"/>
      <c r="B81" s="306" t="s">
        <v>41</v>
      </c>
      <c r="C81" s="308" t="s">
        <v>70</v>
      </c>
      <c r="D81" s="309"/>
      <c r="E81" s="310"/>
      <c r="F81" s="45"/>
      <c r="G81" s="64"/>
      <c r="H81" s="46"/>
      <c r="I81" s="46"/>
      <c r="J81" s="46"/>
      <c r="K81" s="113"/>
      <c r="L81" s="47"/>
      <c r="M81" s="67"/>
      <c r="N81" s="48" t="str">
        <f>IF(SUM(AD10)=0,"",SUM(AD10))</f>
        <v/>
      </c>
      <c r="O81" s="48" t="str">
        <f>IF(SUM(AE10)=0,"",SUM(AE10))</f>
        <v/>
      </c>
      <c r="P81" s="49" t="s">
        <v>42</v>
      </c>
      <c r="Q81" s="49"/>
    </row>
    <row r="82" spans="1:17" ht="27.75" customHeight="1" x14ac:dyDescent="0.15">
      <c r="A82" s="232"/>
      <c r="B82" s="307"/>
      <c r="C82" s="308" t="s">
        <v>70</v>
      </c>
      <c r="D82" s="309"/>
      <c r="E82" s="310"/>
      <c r="F82" s="45"/>
      <c r="G82" s="64"/>
      <c r="H82" s="46"/>
      <c r="I82" s="46"/>
      <c r="J82" s="46"/>
      <c r="K82" s="113"/>
      <c r="L82" s="47"/>
      <c r="M82" s="67"/>
      <c r="N82" s="48" t="str">
        <f t="shared" ref="N82:O82" si="14">IF(SUM(AD11)=0,"",SUM(AD11))</f>
        <v/>
      </c>
      <c r="O82" s="48" t="str">
        <f t="shared" si="14"/>
        <v/>
      </c>
      <c r="P82" s="49" t="s">
        <v>42</v>
      </c>
      <c r="Q82" s="49"/>
    </row>
    <row r="83" spans="1:17" ht="27.75" customHeight="1" thickBot="1" x14ac:dyDescent="0.2">
      <c r="A83" s="232"/>
      <c r="B83" s="307"/>
      <c r="C83" s="311" t="s">
        <v>71</v>
      </c>
      <c r="D83" s="312"/>
      <c r="E83" s="313"/>
      <c r="F83" s="45"/>
      <c r="G83" s="64"/>
      <c r="H83" s="46"/>
      <c r="I83" s="46"/>
      <c r="J83" s="46"/>
      <c r="K83" s="113"/>
      <c r="L83" s="47"/>
      <c r="M83" s="67"/>
      <c r="N83" s="48" t="str">
        <f t="shared" ref="N83:O83" si="15">IF(SUM(AD12)=0,"",SUM(AD12))</f>
        <v/>
      </c>
      <c r="O83" s="48" t="str">
        <f t="shared" si="15"/>
        <v/>
      </c>
      <c r="P83" s="49" t="s">
        <v>42</v>
      </c>
      <c r="Q83" s="49"/>
    </row>
    <row r="84" spans="1:17" ht="14.25" thickTop="1" x14ac:dyDescent="0.15">
      <c r="A84" s="270" t="s">
        <v>43</v>
      </c>
      <c r="B84" s="272" t="s">
        <v>85</v>
      </c>
      <c r="C84" s="273"/>
      <c r="D84" s="273"/>
      <c r="E84" s="274"/>
      <c r="F84" s="50" t="s">
        <v>34</v>
      </c>
      <c r="G84" s="65" t="s">
        <v>34</v>
      </c>
      <c r="H84" s="51" t="s">
        <v>34</v>
      </c>
      <c r="I84" s="51" t="s">
        <v>34</v>
      </c>
      <c r="J84" s="117" t="str">
        <f>IF(COUNT(J85:J109)=0,"",SUM(J85:J109))</f>
        <v/>
      </c>
      <c r="K84" s="114" t="str">
        <f>IF(COUNT(K85:K109)=0,"",SUM(K85:K109))</f>
        <v/>
      </c>
      <c r="L84" s="249"/>
      <c r="M84" s="250"/>
      <c r="N84" s="250"/>
      <c r="O84" s="250"/>
      <c r="P84" s="250"/>
      <c r="Q84" s="251"/>
    </row>
    <row r="85" spans="1:17" x14ac:dyDescent="0.15">
      <c r="A85" s="232"/>
      <c r="B85" s="275"/>
      <c r="C85" s="211"/>
      <c r="D85" s="212"/>
      <c r="E85" s="19"/>
      <c r="F85" s="52"/>
      <c r="G85" s="66"/>
      <c r="H85" s="79"/>
      <c r="I85" s="79"/>
      <c r="J85" s="22" t="str">
        <f t="shared" ref="J85:J109" si="16">IF(F85="","",F85*H85)</f>
        <v/>
      </c>
      <c r="K85" s="115" t="str">
        <f t="shared" ref="K85:K109" si="17">IF(G85="","",G85*I85)</f>
        <v/>
      </c>
      <c r="L85" s="252"/>
      <c r="M85" s="253"/>
      <c r="N85" s="253"/>
      <c r="O85" s="253"/>
      <c r="P85" s="253"/>
      <c r="Q85" s="254"/>
    </row>
    <row r="86" spans="1:17" x14ac:dyDescent="0.15">
      <c r="A86" s="232"/>
      <c r="B86" s="275"/>
      <c r="C86" s="211"/>
      <c r="D86" s="212"/>
      <c r="E86" s="19"/>
      <c r="F86" s="20"/>
      <c r="G86" s="59"/>
      <c r="H86" s="21"/>
      <c r="I86" s="21"/>
      <c r="J86" s="22" t="str">
        <f t="shared" si="16"/>
        <v/>
      </c>
      <c r="K86" s="115" t="str">
        <f t="shared" si="17"/>
        <v/>
      </c>
      <c r="L86" s="252"/>
      <c r="M86" s="253"/>
      <c r="N86" s="253"/>
      <c r="O86" s="253"/>
      <c r="P86" s="253"/>
      <c r="Q86" s="254"/>
    </row>
    <row r="87" spans="1:17" x14ac:dyDescent="0.15">
      <c r="A87" s="232"/>
      <c r="B87" s="275"/>
      <c r="C87" s="211"/>
      <c r="D87" s="212"/>
      <c r="E87" s="19"/>
      <c r="F87" s="20"/>
      <c r="G87" s="59"/>
      <c r="H87" s="21"/>
      <c r="I87" s="21"/>
      <c r="J87" s="22" t="str">
        <f t="shared" si="16"/>
        <v/>
      </c>
      <c r="K87" s="115" t="str">
        <f t="shared" si="17"/>
        <v/>
      </c>
      <c r="L87" s="252"/>
      <c r="M87" s="253"/>
      <c r="N87" s="253"/>
      <c r="O87" s="253"/>
      <c r="P87" s="253"/>
      <c r="Q87" s="254"/>
    </row>
    <row r="88" spans="1:17" x14ac:dyDescent="0.15">
      <c r="A88" s="232"/>
      <c r="B88" s="275"/>
      <c r="C88" s="211"/>
      <c r="D88" s="212"/>
      <c r="E88" s="19"/>
      <c r="F88" s="20"/>
      <c r="G88" s="59"/>
      <c r="H88" s="21"/>
      <c r="I88" s="21"/>
      <c r="J88" s="22" t="str">
        <f t="shared" si="16"/>
        <v/>
      </c>
      <c r="K88" s="115" t="str">
        <f t="shared" si="17"/>
        <v/>
      </c>
      <c r="L88" s="252"/>
      <c r="M88" s="253"/>
      <c r="N88" s="253"/>
      <c r="O88" s="253"/>
      <c r="P88" s="253"/>
      <c r="Q88" s="254"/>
    </row>
    <row r="89" spans="1:17" x14ac:dyDescent="0.15">
      <c r="A89" s="232"/>
      <c r="B89" s="275"/>
      <c r="C89" s="147"/>
      <c r="D89" s="148"/>
      <c r="E89" s="19"/>
      <c r="F89" s="20"/>
      <c r="G89" s="59"/>
      <c r="H89" s="21"/>
      <c r="I89" s="21"/>
      <c r="J89" s="22" t="str">
        <f t="shared" ref="J89:J106" si="18">IF(F89="","",F89*H89)</f>
        <v/>
      </c>
      <c r="K89" s="115" t="str">
        <f t="shared" ref="K89:K106" si="19">IF(G89="","",G89*I89)</f>
        <v/>
      </c>
      <c r="L89" s="252"/>
      <c r="M89" s="253"/>
      <c r="N89" s="253"/>
      <c r="O89" s="253"/>
      <c r="P89" s="253"/>
      <c r="Q89" s="254"/>
    </row>
    <row r="90" spans="1:17" x14ac:dyDescent="0.15">
      <c r="A90" s="232"/>
      <c r="B90" s="275"/>
      <c r="C90" s="147"/>
      <c r="D90" s="148"/>
      <c r="E90" s="19"/>
      <c r="F90" s="20"/>
      <c r="G90" s="59"/>
      <c r="H90" s="21"/>
      <c r="I90" s="21"/>
      <c r="J90" s="22" t="str">
        <f t="shared" si="18"/>
        <v/>
      </c>
      <c r="K90" s="115" t="str">
        <f t="shared" si="19"/>
        <v/>
      </c>
      <c r="L90" s="252"/>
      <c r="M90" s="253"/>
      <c r="N90" s="253"/>
      <c r="O90" s="253"/>
      <c r="P90" s="253"/>
      <c r="Q90" s="254"/>
    </row>
    <row r="91" spans="1:17" x14ac:dyDescent="0.15">
      <c r="A91" s="232"/>
      <c r="B91" s="275"/>
      <c r="C91" s="147"/>
      <c r="D91" s="148"/>
      <c r="E91" s="19"/>
      <c r="F91" s="20"/>
      <c r="G91" s="59"/>
      <c r="H91" s="21"/>
      <c r="I91" s="21"/>
      <c r="J91" s="22" t="str">
        <f t="shared" si="18"/>
        <v/>
      </c>
      <c r="K91" s="115" t="str">
        <f t="shared" si="19"/>
        <v/>
      </c>
      <c r="L91" s="252"/>
      <c r="M91" s="253"/>
      <c r="N91" s="253"/>
      <c r="O91" s="253"/>
      <c r="P91" s="253"/>
      <c r="Q91" s="254"/>
    </row>
    <row r="92" spans="1:17" x14ac:dyDescent="0.15">
      <c r="A92" s="232"/>
      <c r="B92" s="275"/>
      <c r="C92" s="147"/>
      <c r="D92" s="148"/>
      <c r="E92" s="19"/>
      <c r="F92" s="20"/>
      <c r="G92" s="59"/>
      <c r="H92" s="21"/>
      <c r="I92" s="21"/>
      <c r="J92" s="22" t="str">
        <f t="shared" si="18"/>
        <v/>
      </c>
      <c r="K92" s="115" t="str">
        <f t="shared" si="19"/>
        <v/>
      </c>
      <c r="L92" s="252"/>
      <c r="M92" s="253"/>
      <c r="N92" s="253"/>
      <c r="O92" s="253"/>
      <c r="P92" s="253"/>
      <c r="Q92" s="254"/>
    </row>
    <row r="93" spans="1:17" x14ac:dyDescent="0.15">
      <c r="A93" s="232"/>
      <c r="B93" s="275"/>
      <c r="C93" s="147"/>
      <c r="D93" s="148"/>
      <c r="E93" s="19"/>
      <c r="F93" s="20"/>
      <c r="G93" s="59"/>
      <c r="H93" s="21"/>
      <c r="I93" s="21"/>
      <c r="J93" s="22" t="str">
        <f t="shared" si="18"/>
        <v/>
      </c>
      <c r="K93" s="115" t="str">
        <f t="shared" si="19"/>
        <v/>
      </c>
      <c r="L93" s="252"/>
      <c r="M93" s="253"/>
      <c r="N93" s="253"/>
      <c r="O93" s="253"/>
      <c r="P93" s="253"/>
      <c r="Q93" s="254"/>
    </row>
    <row r="94" spans="1:17" x14ac:dyDescent="0.15">
      <c r="A94" s="232"/>
      <c r="B94" s="275"/>
      <c r="C94" s="147"/>
      <c r="D94" s="148"/>
      <c r="E94" s="19"/>
      <c r="F94" s="20"/>
      <c r="G94" s="59"/>
      <c r="H94" s="21"/>
      <c r="I94" s="21"/>
      <c r="J94" s="22" t="str">
        <f t="shared" si="18"/>
        <v/>
      </c>
      <c r="K94" s="115" t="str">
        <f t="shared" si="19"/>
        <v/>
      </c>
      <c r="L94" s="252"/>
      <c r="M94" s="253"/>
      <c r="N94" s="253"/>
      <c r="O94" s="253"/>
      <c r="P94" s="253"/>
      <c r="Q94" s="254"/>
    </row>
    <row r="95" spans="1:17" x14ac:dyDescent="0.15">
      <c r="A95" s="232"/>
      <c r="B95" s="275"/>
      <c r="C95" s="147"/>
      <c r="D95" s="148"/>
      <c r="E95" s="19"/>
      <c r="F95" s="20"/>
      <c r="G95" s="59"/>
      <c r="H95" s="21"/>
      <c r="I95" s="21"/>
      <c r="J95" s="22" t="str">
        <f t="shared" si="18"/>
        <v/>
      </c>
      <c r="K95" s="115" t="str">
        <f t="shared" si="19"/>
        <v/>
      </c>
      <c r="L95" s="252"/>
      <c r="M95" s="253"/>
      <c r="N95" s="253"/>
      <c r="O95" s="253"/>
      <c r="P95" s="253"/>
      <c r="Q95" s="254"/>
    </row>
    <row r="96" spans="1:17" x14ac:dyDescent="0.15">
      <c r="A96" s="232"/>
      <c r="B96" s="275"/>
      <c r="C96" s="147"/>
      <c r="D96" s="148"/>
      <c r="E96" s="19"/>
      <c r="F96" s="20"/>
      <c r="G96" s="59"/>
      <c r="H96" s="21"/>
      <c r="I96" s="21"/>
      <c r="J96" s="22" t="str">
        <f t="shared" si="18"/>
        <v/>
      </c>
      <c r="K96" s="115" t="str">
        <f t="shared" si="19"/>
        <v/>
      </c>
      <c r="L96" s="252"/>
      <c r="M96" s="253"/>
      <c r="N96" s="253"/>
      <c r="O96" s="253"/>
      <c r="P96" s="253"/>
      <c r="Q96" s="254"/>
    </row>
    <row r="97" spans="1:17" x14ac:dyDescent="0.15">
      <c r="A97" s="232"/>
      <c r="B97" s="275"/>
      <c r="C97" s="147"/>
      <c r="D97" s="148"/>
      <c r="E97" s="19"/>
      <c r="F97" s="20"/>
      <c r="G97" s="59"/>
      <c r="H97" s="21"/>
      <c r="I97" s="21"/>
      <c r="J97" s="22" t="str">
        <f t="shared" si="18"/>
        <v/>
      </c>
      <c r="K97" s="115" t="str">
        <f t="shared" si="19"/>
        <v/>
      </c>
      <c r="L97" s="252"/>
      <c r="M97" s="253"/>
      <c r="N97" s="253"/>
      <c r="O97" s="253"/>
      <c r="P97" s="253"/>
      <c r="Q97" s="254"/>
    </row>
    <row r="98" spans="1:17" x14ac:dyDescent="0.15">
      <c r="A98" s="232"/>
      <c r="B98" s="275"/>
      <c r="C98" s="147"/>
      <c r="D98" s="148"/>
      <c r="E98" s="19"/>
      <c r="F98" s="20"/>
      <c r="G98" s="59"/>
      <c r="H98" s="21"/>
      <c r="I98" s="21"/>
      <c r="J98" s="22" t="str">
        <f t="shared" si="18"/>
        <v/>
      </c>
      <c r="K98" s="115" t="str">
        <f t="shared" si="19"/>
        <v/>
      </c>
      <c r="L98" s="252"/>
      <c r="M98" s="253"/>
      <c r="N98" s="253"/>
      <c r="O98" s="253"/>
      <c r="P98" s="253"/>
      <c r="Q98" s="254"/>
    </row>
    <row r="99" spans="1:17" x14ac:dyDescent="0.15">
      <c r="A99" s="232"/>
      <c r="B99" s="275"/>
      <c r="C99" s="147"/>
      <c r="D99" s="148"/>
      <c r="E99" s="19"/>
      <c r="F99" s="20"/>
      <c r="G99" s="59"/>
      <c r="H99" s="21"/>
      <c r="I99" s="21"/>
      <c r="J99" s="22" t="str">
        <f t="shared" si="18"/>
        <v/>
      </c>
      <c r="K99" s="115" t="str">
        <f t="shared" si="19"/>
        <v/>
      </c>
      <c r="L99" s="252"/>
      <c r="M99" s="253"/>
      <c r="N99" s="253"/>
      <c r="O99" s="253"/>
      <c r="P99" s="253"/>
      <c r="Q99" s="254"/>
    </row>
    <row r="100" spans="1:17" x14ac:dyDescent="0.15">
      <c r="A100" s="232"/>
      <c r="B100" s="275"/>
      <c r="C100" s="147"/>
      <c r="D100" s="148"/>
      <c r="E100" s="19"/>
      <c r="F100" s="20"/>
      <c r="G100" s="59"/>
      <c r="H100" s="21"/>
      <c r="I100" s="21"/>
      <c r="J100" s="22" t="str">
        <f t="shared" si="18"/>
        <v/>
      </c>
      <c r="K100" s="115" t="str">
        <f t="shared" si="19"/>
        <v/>
      </c>
      <c r="L100" s="252"/>
      <c r="M100" s="253"/>
      <c r="N100" s="253"/>
      <c r="O100" s="253"/>
      <c r="P100" s="253"/>
      <c r="Q100" s="254"/>
    </row>
    <row r="101" spans="1:17" x14ac:dyDescent="0.15">
      <c r="A101" s="232"/>
      <c r="B101" s="275"/>
      <c r="C101" s="211"/>
      <c r="D101" s="212"/>
      <c r="E101" s="19"/>
      <c r="F101" s="20"/>
      <c r="G101" s="59"/>
      <c r="H101" s="21"/>
      <c r="I101" s="21"/>
      <c r="J101" s="22" t="str">
        <f t="shared" si="18"/>
        <v/>
      </c>
      <c r="K101" s="115" t="str">
        <f t="shared" si="19"/>
        <v/>
      </c>
      <c r="L101" s="252"/>
      <c r="M101" s="253"/>
      <c r="N101" s="253"/>
      <c r="O101" s="253"/>
      <c r="P101" s="253"/>
      <c r="Q101" s="254"/>
    </row>
    <row r="102" spans="1:17" x14ac:dyDescent="0.15">
      <c r="A102" s="232"/>
      <c r="B102" s="275"/>
      <c r="C102" s="150"/>
      <c r="D102" s="151"/>
      <c r="E102" s="19"/>
      <c r="F102" s="20"/>
      <c r="G102" s="59"/>
      <c r="H102" s="21"/>
      <c r="I102" s="21"/>
      <c r="J102" s="22"/>
      <c r="K102" s="115"/>
      <c r="L102" s="252"/>
      <c r="M102" s="253"/>
      <c r="N102" s="253"/>
      <c r="O102" s="253"/>
      <c r="P102" s="253"/>
      <c r="Q102" s="254"/>
    </row>
    <row r="103" spans="1:17" x14ac:dyDescent="0.15">
      <c r="A103" s="232"/>
      <c r="B103" s="275"/>
      <c r="C103" s="211"/>
      <c r="D103" s="212"/>
      <c r="E103" s="19"/>
      <c r="F103" s="20"/>
      <c r="G103" s="59"/>
      <c r="H103" s="21"/>
      <c r="I103" s="21"/>
      <c r="J103" s="22" t="str">
        <f t="shared" si="18"/>
        <v/>
      </c>
      <c r="K103" s="115" t="str">
        <f t="shared" si="19"/>
        <v/>
      </c>
      <c r="L103" s="252"/>
      <c r="M103" s="253"/>
      <c r="N103" s="253"/>
      <c r="O103" s="253"/>
      <c r="P103" s="253"/>
      <c r="Q103" s="254"/>
    </row>
    <row r="104" spans="1:17" x14ac:dyDescent="0.15">
      <c r="A104" s="232"/>
      <c r="B104" s="275"/>
      <c r="C104" s="211"/>
      <c r="D104" s="212"/>
      <c r="E104" s="19"/>
      <c r="F104" s="20"/>
      <c r="G104" s="59"/>
      <c r="H104" s="21"/>
      <c r="I104" s="21"/>
      <c r="J104" s="22" t="str">
        <f t="shared" si="18"/>
        <v/>
      </c>
      <c r="K104" s="115" t="str">
        <f t="shared" si="19"/>
        <v/>
      </c>
      <c r="L104" s="252"/>
      <c r="M104" s="253"/>
      <c r="N104" s="253"/>
      <c r="O104" s="253"/>
      <c r="P104" s="253"/>
      <c r="Q104" s="254"/>
    </row>
    <row r="105" spans="1:17" x14ac:dyDescent="0.15">
      <c r="A105" s="232"/>
      <c r="B105" s="275"/>
      <c r="C105" s="211"/>
      <c r="D105" s="212"/>
      <c r="E105" s="19"/>
      <c r="F105" s="20"/>
      <c r="G105" s="59"/>
      <c r="H105" s="21"/>
      <c r="I105" s="21"/>
      <c r="J105" s="22" t="str">
        <f t="shared" si="18"/>
        <v/>
      </c>
      <c r="K105" s="115" t="str">
        <f t="shared" si="19"/>
        <v/>
      </c>
      <c r="L105" s="252"/>
      <c r="M105" s="253"/>
      <c r="N105" s="253"/>
      <c r="O105" s="253"/>
      <c r="P105" s="253"/>
      <c r="Q105" s="254"/>
    </row>
    <row r="106" spans="1:17" x14ac:dyDescent="0.15">
      <c r="A106" s="232"/>
      <c r="B106" s="275"/>
      <c r="C106" s="211"/>
      <c r="D106" s="212"/>
      <c r="E106" s="19"/>
      <c r="F106" s="20"/>
      <c r="G106" s="59"/>
      <c r="H106" s="21"/>
      <c r="I106" s="21"/>
      <c r="J106" s="22" t="str">
        <f t="shared" si="18"/>
        <v/>
      </c>
      <c r="K106" s="115" t="str">
        <f t="shared" si="19"/>
        <v/>
      </c>
      <c r="L106" s="252"/>
      <c r="M106" s="253"/>
      <c r="N106" s="253"/>
      <c r="O106" s="253"/>
      <c r="P106" s="253"/>
      <c r="Q106" s="254"/>
    </row>
    <row r="107" spans="1:17" x14ac:dyDescent="0.15">
      <c r="A107" s="232"/>
      <c r="B107" s="275"/>
      <c r="C107" s="211"/>
      <c r="D107" s="212"/>
      <c r="E107" s="19"/>
      <c r="F107" s="20"/>
      <c r="G107" s="59"/>
      <c r="H107" s="21"/>
      <c r="I107" s="21"/>
      <c r="J107" s="22" t="str">
        <f t="shared" si="16"/>
        <v/>
      </c>
      <c r="K107" s="115" t="str">
        <f t="shared" si="17"/>
        <v/>
      </c>
      <c r="L107" s="252"/>
      <c r="M107" s="253"/>
      <c r="N107" s="253"/>
      <c r="O107" s="253"/>
      <c r="P107" s="253"/>
      <c r="Q107" s="254"/>
    </row>
    <row r="108" spans="1:17" x14ac:dyDescent="0.15">
      <c r="A108" s="232"/>
      <c r="B108" s="275"/>
      <c r="C108" s="211"/>
      <c r="D108" s="212"/>
      <c r="E108" s="19"/>
      <c r="F108" s="20"/>
      <c r="G108" s="59"/>
      <c r="H108" s="21"/>
      <c r="I108" s="21"/>
      <c r="J108" s="22" t="str">
        <f t="shared" si="16"/>
        <v/>
      </c>
      <c r="K108" s="115" t="str">
        <f t="shared" si="17"/>
        <v/>
      </c>
      <c r="L108" s="252"/>
      <c r="M108" s="253"/>
      <c r="N108" s="253"/>
      <c r="O108" s="253"/>
      <c r="P108" s="253"/>
      <c r="Q108" s="254"/>
    </row>
    <row r="109" spans="1:17" x14ac:dyDescent="0.15">
      <c r="A109" s="271"/>
      <c r="B109" s="276"/>
      <c r="C109" s="224"/>
      <c r="D109" s="225"/>
      <c r="E109" s="158"/>
      <c r="F109" s="52"/>
      <c r="G109" s="66"/>
      <c r="H109" s="79"/>
      <c r="I109" s="79"/>
      <c r="J109" s="118" t="str">
        <f t="shared" si="16"/>
        <v/>
      </c>
      <c r="K109" s="116" t="str">
        <f t="shared" si="17"/>
        <v/>
      </c>
      <c r="L109" s="252"/>
      <c r="M109" s="253"/>
      <c r="N109" s="253"/>
      <c r="O109" s="253"/>
      <c r="P109" s="253"/>
      <c r="Q109" s="254"/>
    </row>
    <row r="110" spans="1:17" x14ac:dyDescent="0.15">
      <c r="A110" s="76"/>
      <c r="B110" s="77"/>
      <c r="C110" s="77"/>
      <c r="D110" s="77"/>
      <c r="E110" s="78"/>
      <c r="F110" s="295" t="s">
        <v>51</v>
      </c>
      <c r="G110" s="296"/>
      <c r="H110" s="297"/>
      <c r="I110" s="295" t="s">
        <v>52</v>
      </c>
      <c r="J110" s="296"/>
      <c r="K110" s="297"/>
      <c r="L110" s="252"/>
      <c r="M110" s="253"/>
      <c r="N110" s="253"/>
      <c r="O110" s="253"/>
      <c r="P110" s="253"/>
      <c r="Q110" s="254"/>
    </row>
    <row r="111" spans="1:17" x14ac:dyDescent="0.15">
      <c r="A111" s="229" t="s">
        <v>44</v>
      </c>
      <c r="B111" s="230"/>
      <c r="C111" s="230"/>
      <c r="D111" s="230"/>
      <c r="E111" s="231"/>
      <c r="F111" s="267" t="str">
        <f>IF(COUNT(J79,J84)=0,"",SUM(J79,J84))</f>
        <v/>
      </c>
      <c r="G111" s="268"/>
      <c r="H111" s="269"/>
      <c r="I111" s="267" t="str">
        <f>IF(COUNT(K79,K84)=0,"",SUM(K79,K84))</f>
        <v/>
      </c>
      <c r="J111" s="268"/>
      <c r="K111" s="269"/>
      <c r="L111" s="252"/>
      <c r="M111" s="253"/>
      <c r="N111" s="253"/>
      <c r="O111" s="253"/>
      <c r="P111" s="253"/>
      <c r="Q111" s="254"/>
    </row>
    <row r="112" spans="1:17" x14ac:dyDescent="0.15">
      <c r="A112" s="229" t="s">
        <v>45</v>
      </c>
      <c r="B112" s="230"/>
      <c r="C112" s="230"/>
      <c r="D112" s="230"/>
      <c r="E112" s="231"/>
      <c r="F112" s="264" t="str">
        <f>IF(F111="","",ROUNDDOWN(F111*L1/100,3))</f>
        <v/>
      </c>
      <c r="G112" s="265"/>
      <c r="H112" s="266"/>
      <c r="I112" s="264" t="str">
        <f>IF(I111="","",ROUNDDOWN(I111*L1/100,3))</f>
        <v/>
      </c>
      <c r="J112" s="265"/>
      <c r="K112" s="266"/>
      <c r="L112" s="252"/>
      <c r="M112" s="253"/>
      <c r="N112" s="253"/>
      <c r="O112" s="253"/>
      <c r="P112" s="253"/>
      <c r="Q112" s="254"/>
    </row>
    <row r="113" spans="1:17" x14ac:dyDescent="0.15">
      <c r="A113" s="261"/>
      <c r="B113" s="262"/>
      <c r="C113" s="262"/>
      <c r="D113" s="262"/>
      <c r="E113" s="263"/>
      <c r="F113" s="72"/>
      <c r="G113" s="73"/>
      <c r="H113" s="92"/>
      <c r="I113" s="93"/>
      <c r="J113" s="74"/>
      <c r="K113" s="91"/>
      <c r="L113" s="252"/>
      <c r="M113" s="253"/>
      <c r="N113" s="253"/>
      <c r="O113" s="253"/>
      <c r="P113" s="253"/>
      <c r="Q113" s="254"/>
    </row>
    <row r="114" spans="1:17" x14ac:dyDescent="0.15">
      <c r="A114" s="229" t="s">
        <v>86</v>
      </c>
      <c r="B114" s="230"/>
      <c r="C114" s="230"/>
      <c r="D114" s="230"/>
      <c r="E114" s="231"/>
      <c r="F114" s="258" t="str">
        <f>IF(COUNT(F111:H112)=0,"",SUM(F111:H112))</f>
        <v/>
      </c>
      <c r="G114" s="259"/>
      <c r="H114" s="260"/>
      <c r="I114" s="258" t="str">
        <f>IF(COUNT(I111:K112)=0,"",SUM(I111:K112))</f>
        <v/>
      </c>
      <c r="J114" s="259"/>
      <c r="K114" s="260"/>
      <c r="L114" s="255"/>
      <c r="M114" s="256"/>
      <c r="N114" s="256"/>
      <c r="O114" s="256"/>
      <c r="P114" s="256"/>
      <c r="Q114" s="257"/>
    </row>
    <row r="115" spans="1:17" x14ac:dyDescent="0.15">
      <c r="B115" s="6"/>
      <c r="C115" s="8"/>
      <c r="D115" s="8"/>
      <c r="E115" s="8"/>
      <c r="F115" s="8"/>
      <c r="G115" s="8"/>
      <c r="H115" s="8"/>
      <c r="I115" s="8"/>
      <c r="J115" s="54"/>
      <c r="K115" s="54" t="s">
        <v>46</v>
      </c>
      <c r="L115" s="239" t="s">
        <v>81</v>
      </c>
      <c r="M115" s="239"/>
      <c r="N115" s="239"/>
      <c r="O115" s="56"/>
      <c r="P115" s="8"/>
      <c r="Q115" s="36"/>
    </row>
    <row r="116" spans="1:17" x14ac:dyDescent="0.15">
      <c r="A116" s="55"/>
      <c r="B116" s="6"/>
      <c r="C116" s="8"/>
      <c r="D116" s="8"/>
      <c r="E116" s="8"/>
      <c r="F116" s="8"/>
      <c r="G116" s="8"/>
      <c r="H116" s="8"/>
      <c r="I116" s="8"/>
      <c r="J116" s="8"/>
      <c r="K116" s="8"/>
      <c r="L116" s="8"/>
      <c r="M116" s="8"/>
      <c r="N116" s="8"/>
      <c r="O116" s="8"/>
      <c r="P116" s="36"/>
      <c r="Q116" s="36" t="s">
        <v>82</v>
      </c>
    </row>
    <row r="117" spans="1:17" x14ac:dyDescent="0.15">
      <c r="A117" s="6"/>
    </row>
    <row r="118" spans="1:17" x14ac:dyDescent="0.15">
      <c r="A118" s="57" t="s">
        <v>47</v>
      </c>
    </row>
    <row r="119" spans="1:17" x14ac:dyDescent="0.15">
      <c r="A119" s="57" t="s">
        <v>48</v>
      </c>
    </row>
    <row r="120" spans="1:17" x14ac:dyDescent="0.15">
      <c r="A120" s="57" t="s">
        <v>49</v>
      </c>
    </row>
  </sheetData>
  <sheetProtection password="A4DE" sheet="1" objects="1" scenarios="1"/>
  <mergeCells count="132">
    <mergeCell ref="A63:Q63"/>
    <mergeCell ref="F110:H110"/>
    <mergeCell ref="L6:M7"/>
    <mergeCell ref="N6:O7"/>
    <mergeCell ref="P6:Q7"/>
    <mergeCell ref="I110:K110"/>
    <mergeCell ref="L10:Q25"/>
    <mergeCell ref="L27:Q42"/>
    <mergeCell ref="L44:Q59"/>
    <mergeCell ref="C103:D103"/>
    <mergeCell ref="B80:C80"/>
    <mergeCell ref="B81:B83"/>
    <mergeCell ref="C81:E81"/>
    <mergeCell ref="C82:E82"/>
    <mergeCell ref="C83:E83"/>
    <mergeCell ref="A62:C62"/>
    <mergeCell ref="C31:D31"/>
    <mergeCell ref="C32:D32"/>
    <mergeCell ref="C33:D33"/>
    <mergeCell ref="C34:D34"/>
    <mergeCell ref="P65:Q66"/>
    <mergeCell ref="C36:D36"/>
    <mergeCell ref="B44:B59"/>
    <mergeCell ref="C44:D44"/>
    <mergeCell ref="I112:K112"/>
    <mergeCell ref="F7:G7"/>
    <mergeCell ref="H7:I7"/>
    <mergeCell ref="J7:K7"/>
    <mergeCell ref="F6:K6"/>
    <mergeCell ref="F65:K65"/>
    <mergeCell ref="F66:G66"/>
    <mergeCell ref="H66:I66"/>
    <mergeCell ref="J66:K66"/>
    <mergeCell ref="D62:N62"/>
    <mergeCell ref="A65:E67"/>
    <mergeCell ref="C53:D53"/>
    <mergeCell ref="C54:D54"/>
    <mergeCell ref="C55:D55"/>
    <mergeCell ref="C56:D56"/>
    <mergeCell ref="C57:D57"/>
    <mergeCell ref="C58:D58"/>
    <mergeCell ref="A9:A59"/>
    <mergeCell ref="B9:C9"/>
    <mergeCell ref="L65:M66"/>
    <mergeCell ref="N65:O66"/>
    <mergeCell ref="B26:C26"/>
    <mergeCell ref="C29:D29"/>
    <mergeCell ref="C30:D30"/>
    <mergeCell ref="L115:N115"/>
    <mergeCell ref="L68:Q77"/>
    <mergeCell ref="L78:Q78"/>
    <mergeCell ref="L84:Q114"/>
    <mergeCell ref="F114:H114"/>
    <mergeCell ref="A111:E111"/>
    <mergeCell ref="A112:E112"/>
    <mergeCell ref="A113:E113"/>
    <mergeCell ref="F112:H112"/>
    <mergeCell ref="F111:H111"/>
    <mergeCell ref="I111:K111"/>
    <mergeCell ref="C104:D104"/>
    <mergeCell ref="C105:D105"/>
    <mergeCell ref="C106:D106"/>
    <mergeCell ref="C107:D107"/>
    <mergeCell ref="C108:D108"/>
    <mergeCell ref="C109:D109"/>
    <mergeCell ref="A84:A109"/>
    <mergeCell ref="B84:E84"/>
    <mergeCell ref="B85:B109"/>
    <mergeCell ref="C85:D85"/>
    <mergeCell ref="C86:D86"/>
    <mergeCell ref="C87:D87"/>
    <mergeCell ref="I114:K114"/>
    <mergeCell ref="A114:E114"/>
    <mergeCell ref="C88:D88"/>
    <mergeCell ref="C101:D101"/>
    <mergeCell ref="C74:D74"/>
    <mergeCell ref="C75:D75"/>
    <mergeCell ref="C76:D76"/>
    <mergeCell ref="C77:D77"/>
    <mergeCell ref="A68:A83"/>
    <mergeCell ref="B68:B77"/>
    <mergeCell ref="C68:D68"/>
    <mergeCell ref="C69:D69"/>
    <mergeCell ref="C70:D70"/>
    <mergeCell ref="C71:D71"/>
    <mergeCell ref="C72:D72"/>
    <mergeCell ref="C73:D73"/>
    <mergeCell ref="C78:D78"/>
    <mergeCell ref="B79:C79"/>
    <mergeCell ref="D79:E79"/>
    <mergeCell ref="C45:D45"/>
    <mergeCell ref="C46:D46"/>
    <mergeCell ref="C47:D47"/>
    <mergeCell ref="C48:D48"/>
    <mergeCell ref="C51:D51"/>
    <mergeCell ref="C52:D52"/>
    <mergeCell ref="C59:D59"/>
    <mergeCell ref="B27:B42"/>
    <mergeCell ref="C27:D27"/>
    <mergeCell ref="C37:D37"/>
    <mergeCell ref="C38:D38"/>
    <mergeCell ref="C39:D39"/>
    <mergeCell ref="C40:D40"/>
    <mergeCell ref="C41:D41"/>
    <mergeCell ref="C42:D42"/>
    <mergeCell ref="C28:D28"/>
    <mergeCell ref="C35:D35"/>
    <mergeCell ref="B43:C43"/>
    <mergeCell ref="R9:R26"/>
    <mergeCell ref="S9:S25"/>
    <mergeCell ref="B10:B25"/>
    <mergeCell ref="C10:D10"/>
    <mergeCell ref="C11:D11"/>
    <mergeCell ref="C12:D12"/>
    <mergeCell ref="C13:D13"/>
    <mergeCell ref="A3:C3"/>
    <mergeCell ref="D3:N3"/>
    <mergeCell ref="A5:P5"/>
    <mergeCell ref="C20:D20"/>
    <mergeCell ref="C21:D21"/>
    <mergeCell ref="C22:D22"/>
    <mergeCell ref="C23:D23"/>
    <mergeCell ref="C24:D24"/>
    <mergeCell ref="C25:D25"/>
    <mergeCell ref="C14:D14"/>
    <mergeCell ref="C15:D15"/>
    <mergeCell ref="C16:D16"/>
    <mergeCell ref="C17:D17"/>
    <mergeCell ref="C18:D18"/>
    <mergeCell ref="C19:D19"/>
    <mergeCell ref="A6:D8"/>
    <mergeCell ref="A4:Q4"/>
  </mergeCells>
  <phoneticPr fontId="7"/>
  <dataValidations count="1">
    <dataValidation type="list" allowBlank="1" showInputMessage="1" showErrorMessage="1" sqref="E10:E25 E27:E42 E44:E59 E68:E78">
      <formula1>$U$1:$U$5</formula1>
    </dataValidation>
  </dataValidations>
  <pageMargins left="1.1023622047244095" right="0.70866141732283472" top="0.39370078740157483" bottom="0.19685039370078741" header="0.31496062992125984" footer="0.31496062992125984"/>
  <pageSetup paperSize="8" fitToHeight="0" orientation="landscape" blackAndWhite="1" r:id="rId1"/>
  <rowBreaks count="1" manualBreakCount="1">
    <brk id="60"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第11号様式</vt:lpstr>
      <vt:lpstr>第11号別紙</vt:lpstr>
      <vt:lpstr>第11号別紙!Print_Area</vt:lpstr>
      <vt:lpstr>第11号様式!Print_Area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PC19B60JS005</cp:lastModifiedBy>
  <cp:lastPrinted>2020-03-31T04:59:02Z</cp:lastPrinted>
  <dcterms:created xsi:type="dcterms:W3CDTF">2016-03-29T06:27:44Z</dcterms:created>
  <dcterms:modified xsi:type="dcterms:W3CDTF">2021-05-18T08:40:01Z</dcterms:modified>
</cp:coreProperties>
</file>